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oprietà comunale" sheetId="1" r:id="rId1"/>
    <sheet name="Soelia" sheetId="2" r:id="rId2"/>
    <sheet name="di terzi" sheetId="3" r:id="rId3"/>
  </sheets>
  <definedNames/>
  <calcPr fullCalcOnLoad="1"/>
</workbook>
</file>

<file path=xl/sharedStrings.xml><?xml version="1.0" encoding="utf-8"?>
<sst xmlns="http://schemas.openxmlformats.org/spreadsheetml/2006/main" count="1187" uniqueCount="323">
  <si>
    <t>COMUNE   DI  ARGENTA  (FE)</t>
  </si>
  <si>
    <t>IMMOBILI  DI  PROPRIETA' COMUNALE</t>
  </si>
  <si>
    <t>FABBRICATO N°</t>
  </si>
  <si>
    <t>LOCALITA’</t>
  </si>
  <si>
    <t>UBICAZIONE</t>
  </si>
  <si>
    <t>GENERALE</t>
  </si>
  <si>
    <t>CONSISTENZA</t>
  </si>
  <si>
    <t>CARATTERISTICHE COSTRUTTIVE</t>
  </si>
  <si>
    <t xml:space="preserve">n° ordine </t>
  </si>
  <si>
    <t>frazIone</t>
  </si>
  <si>
    <t>Descrizione dell'Immobile</t>
  </si>
  <si>
    <t>DESTINAZIONE D’USO</t>
  </si>
  <si>
    <t>ANNO DI COSTRUZIONE</t>
  </si>
  <si>
    <t>ANNO EVENTUALI RISTRUTTURAZIONI/AMPL.</t>
  </si>
  <si>
    <t>SOTTOPOSTO A TUTELA STORICO/ARTISTICA</t>
  </si>
  <si>
    <t>STAO ATTUALE DI UTILIZZO</t>
  </si>
  <si>
    <t xml:space="preserve">AREA COPERTA </t>
  </si>
  <si>
    <t>PIANI FUORI TERRA E SUPERFICIE</t>
  </si>
  <si>
    <t>PIANI INTERRATI E SUPERFICIE</t>
  </si>
  <si>
    <t>H MAX FUORI TERRA (al colmo della copertura)</t>
  </si>
  <si>
    <t>TOTALE AREA SITO</t>
  </si>
  <si>
    <t>TOTALE AREA FABBRICATI</t>
  </si>
  <si>
    <t>VALORE</t>
  </si>
  <si>
    <t>STRUTTURE PRINCIPALI</t>
  </si>
  <si>
    <t>COPERTURA</t>
  </si>
  <si>
    <t>GRADO DI FINITURA INTERNO IN RELAZIONE ALLA TIPOLOGIA DI COSTRUZIONE</t>
  </si>
  <si>
    <t>DATA RILEVAZIONE</t>
  </si>
  <si>
    <t>IN USO</t>
  </si>
  <si>
    <t>NON IN USO</t>
  </si>
  <si>
    <t>IN STATO DI ABBANDONO</t>
  </si>
  <si>
    <t>(mq)</t>
  </si>
  <si>
    <t>N°</t>
  </si>
  <si>
    <t>PIANI</t>
  </si>
  <si>
    <t>(ml.)</t>
  </si>
  <si>
    <t>IN C.A. GETTATO IN OPERA</t>
  </si>
  <si>
    <t>IN MURATURA</t>
  </si>
  <si>
    <t>IN C.A.P.</t>
  </si>
  <si>
    <t>IN LEGNO</t>
  </si>
  <si>
    <t>STRUTTURA METALLICA</t>
  </si>
  <si>
    <t>ALTRO</t>
  </si>
  <si>
    <t>IN LATERIZIO</t>
  </si>
  <si>
    <t>SUPERIORE ALLA MEDIA</t>
  </si>
  <si>
    <t>CORRENTE</t>
  </si>
  <si>
    <t>INFERIORE ALLA MEDIA</t>
  </si>
  <si>
    <t>Anita</t>
  </si>
  <si>
    <t>P.zza Caduti per la libertà n.1 - n.1/a - n.1/b</t>
  </si>
  <si>
    <t>MISTA: OSTELLO ED ALTRE FUNZIONALITA’ PUBBLICHE CONNESSE</t>
  </si>
  <si>
    <t xml:space="preserve">tutela ope legis D.Lgs 42/2004 combinato disposto art. 10 c. 3 lett. a) e art. 12 c. 1 </t>
  </si>
  <si>
    <t>X</t>
  </si>
  <si>
    <t>P.T.</t>
  </si>
  <si>
    <t>/</t>
  </si>
  <si>
    <t>02/2020</t>
  </si>
  <si>
    <t>P.1</t>
  </si>
  <si>
    <t>PALESTRA</t>
  </si>
  <si>
    <t>P.zza Caduti per la libertà n.4</t>
  </si>
  <si>
    <t>MISTA:RISTORANTE E FUNZIONI PUBBLICHE VARIE</t>
  </si>
  <si>
    <t>SI</t>
  </si>
  <si>
    <t>Argenta</t>
  </si>
  <si>
    <t>Via G. di Vittorio n. 30</t>
  </si>
  <si>
    <t>ASILO NIDO</t>
  </si>
  <si>
    <t>NO</t>
  </si>
  <si>
    <t>Via G. Matteotti n. 27/a</t>
  </si>
  <si>
    <t>CHIOSCO/BAR</t>
  </si>
  <si>
    <t>Via Cappuccini n. 4</t>
  </si>
  <si>
    <t>MISTA: UFFICI COMUNALI / BIBLIOTECA / CENTRO GIOVANILE</t>
  </si>
  <si>
    <t>P.2</t>
  </si>
  <si>
    <t>Via Celletta, s.n.c.</t>
  </si>
  <si>
    <t>EDIFICIO DI CULTO</t>
  </si>
  <si>
    <t>Via XVIII Aprile 1945 n. 2/b</t>
  </si>
  <si>
    <t>SCUOLA DI MUSICA</t>
  </si>
  <si>
    <t>Via Don Minzoni n. 2/b - “Casa Princi”</t>
  </si>
  <si>
    <t>RESIDENZIALE</t>
  </si>
  <si>
    <t>Via Matteotti n. 24/c e n. 24/d</t>
  </si>
  <si>
    <t>MISTO: UFFICI PUBBLICI E SEDI ASSOCIATIVE</t>
  </si>
  <si>
    <t>Piazza Garibaldi n. 3, Via Mazzini n. 2</t>
  </si>
  <si>
    <t>UFFICI COMUNALI – settori tecnici</t>
  </si>
  <si>
    <t>P.3</t>
  </si>
  <si>
    <t>Via XVIII Aprile 1945 n. 2</t>
  </si>
  <si>
    <t>SCUOLA PUBBLICA – media</t>
  </si>
  <si>
    <t>1994 – 2019</t>
  </si>
  <si>
    <t>Piazza Garibaldi n. 1</t>
  </si>
  <si>
    <t>UFFICI COMUNALI – municipio</t>
  </si>
  <si>
    <t>1992-2010</t>
  </si>
  <si>
    <t>Via XVIII Aprile n. 2/a</t>
  </si>
  <si>
    <t>SCUOLA PUBBLICA – infanzia/primaria</t>
  </si>
  <si>
    <t>Via Gramsci 31</t>
  </si>
  <si>
    <t>Bando</t>
  </si>
  <si>
    <t>Parco della Liberazione n. 1 - n. 1/a</t>
  </si>
  <si>
    <t>MISTA: POSTE / UFFICI COMUNALI / SEDI ASSOCIATIVE</t>
  </si>
  <si>
    <t>Benvignante</t>
  </si>
  <si>
    <t>Strada Nazionale n. 178/1</t>
  </si>
  <si>
    <t>MISTA: UFFICI COMUNALI/SEDI ASSOCIATIVE P.1 - RESIDENZIALE P.T.</t>
  </si>
  <si>
    <t>Strada Nazionale n. 131 … a n. 147</t>
  </si>
  <si>
    <t>DELIZIA DI BENVIGNANTE – IN CORSO DI VALORIZZAZIONE PER FUNZIONI ESPOSITIVE/RICETTIVE</t>
  </si>
  <si>
    <t>Boccaleone</t>
  </si>
  <si>
    <t>Via Pozze Androna 10 - 10/B</t>
  </si>
  <si>
    <t>MISTA: SEDE CROCE ROSSA E FUNZIONI SANITARIE</t>
  </si>
  <si>
    <t>via Viazzzola, s.n.c.</t>
  </si>
  <si>
    <t>tutela ope legis D.Lgs 42/2004 combinato disposto art. 10 c. 3 lett. a) e art. 12 c. 1</t>
  </si>
  <si>
    <t>Campotto</t>
  </si>
  <si>
    <t>Via Cardinala n. 27</t>
  </si>
  <si>
    <t>OSTELLO</t>
  </si>
  <si>
    <t>Via Cardinala, n. 22 int. 2</t>
  </si>
  <si>
    <t>APPARTAMENTO IN CONDOMINIO</t>
  </si>
  <si>
    <t>Via Cardinala n. 55</t>
  </si>
  <si>
    <t>EX CASA DEL GENIO CIVILE</t>
  </si>
  <si>
    <t xml:space="preserve">XX sec. </t>
  </si>
  <si>
    <t>via Cardinala s.n.c.</t>
  </si>
  <si>
    <t>BAGNI PUBBLICI</t>
  </si>
  <si>
    <t>Consandolo</t>
  </si>
  <si>
    <t>Via Nazionale Nord n. 58</t>
  </si>
  <si>
    <t>Piazza Pertini 2 - 4</t>
  </si>
  <si>
    <t>UFFICI PUBBLICI (P.T.)</t>
  </si>
  <si>
    <t>20/2020</t>
  </si>
  <si>
    <t>Via Salvatori n. 7</t>
  </si>
  <si>
    <t>SCUOLA PUBBLICA</t>
  </si>
  <si>
    <t>Filo</t>
  </si>
  <si>
    <t xml:space="preserve">Via Margotti nn. 32/a-32 </t>
  </si>
  <si>
    <r>
      <rPr>
        <b/>
        <sz val="8"/>
        <rFont val="Arial"/>
        <family val="2"/>
      </rPr>
      <t xml:space="preserve">31.A </t>
    </r>
    <r>
      <rPr>
        <sz val="8"/>
        <rFont val="Arial"/>
        <family val="2"/>
      </rPr>
      <t>UFFICI PUBBLICI (PORZIONE)</t>
    </r>
  </si>
  <si>
    <r>
      <rPr>
        <b/>
        <sz val="8"/>
        <rFont val="Arial"/>
        <family val="2"/>
      </rPr>
      <t>31.B</t>
    </r>
    <r>
      <rPr>
        <sz val="8"/>
        <rFont val="Arial"/>
        <family val="2"/>
      </rPr>
      <t xml:space="preserve"> BASSOCOMODO</t>
    </r>
  </si>
  <si>
    <t>Via II Risorgimento n. 1/A</t>
  </si>
  <si>
    <t>SCUOLA PUBBLICA – PRIMARIA</t>
  </si>
  <si>
    <t>1981- 1974 - 1994 - 2019</t>
  </si>
  <si>
    <t>Longastrino</t>
  </si>
  <si>
    <t>via XI Aprile 1945 n. 8/a e n. 8/b</t>
  </si>
  <si>
    <t>SCUOLA PUBBLICA – INFANZIA/NIDO</t>
  </si>
  <si>
    <t>1975 – 1993 – 2016</t>
  </si>
  <si>
    <t>via Giulio Mezzogori, n. 4/a</t>
  </si>
  <si>
    <t>EX SCUOLA PUBBLICA</t>
  </si>
  <si>
    <t>1975-1993</t>
  </si>
  <si>
    <t>O. Monacale</t>
  </si>
  <si>
    <t>Via Zenzalino n. 227 (ex Scuole Elementari)</t>
  </si>
  <si>
    <t>MISTA: SCUOLA PUBBLICA E SEDE ASSOCIATIVA</t>
  </si>
  <si>
    <t>2006 – 2020</t>
  </si>
  <si>
    <t>S.M. Codifiume</t>
  </si>
  <si>
    <t>Via Canne n. 180</t>
  </si>
  <si>
    <t>Via Fascinata n. 98</t>
  </si>
  <si>
    <t>37.A CENTRO SOCIO CULTURALE</t>
  </si>
  <si>
    <t xml:space="preserve">XIX sec. </t>
  </si>
  <si>
    <t>37.B MAGAZZINO</t>
  </si>
  <si>
    <t>Edificio Polivalente in Via Fascinata n. 32</t>
  </si>
  <si>
    <t>MISTA: UFFICIO COMUNALE DECENTRATO E FUNZIONI SANITARIE</t>
  </si>
  <si>
    <t>Via Leopardi n. 2</t>
  </si>
  <si>
    <t>SCUOLA PUBBLICA ELEMENTARE/MEDIA</t>
  </si>
  <si>
    <t>Via Cavo Benedettino n. 1</t>
  </si>
  <si>
    <t>San Biagio</t>
  </si>
  <si>
    <t>Edificio C.d.P. in via Antoline 33/a</t>
  </si>
  <si>
    <t>UFFICI PUBBLICI (PORZIONE P.T.)</t>
  </si>
  <si>
    <t>Via Chiesa n. 31/a - 31/b</t>
  </si>
  <si>
    <t>SCUOLA PUBBLICA – ELEMENTARE</t>
  </si>
  <si>
    <t>1962 – 1980</t>
  </si>
  <si>
    <t>Via Beccara Nuova n. 12</t>
  </si>
  <si>
    <t>San Nicolò</t>
  </si>
  <si>
    <t>Via Nazionale n. 118/a-120</t>
  </si>
  <si>
    <t xml:space="preserve">San Nicolò </t>
  </si>
  <si>
    <t>Via Nazionale n. 116 e n. 116/a</t>
  </si>
  <si>
    <t>MISTA: RESIDENZIALE E UFFICI</t>
  </si>
  <si>
    <t>Strada Curiona n. 2/A</t>
  </si>
  <si>
    <t>MAGAZZINO</t>
  </si>
  <si>
    <t>Via Parri n. 8</t>
  </si>
  <si>
    <t>Traghetto</t>
  </si>
  <si>
    <t xml:space="preserve">Strada Valletta n. 3  </t>
  </si>
  <si>
    <t>Strada Valletta n. 12</t>
  </si>
  <si>
    <t>UFFICI PUBBLICI</t>
  </si>
  <si>
    <t>Via risorgimento n. 6/a</t>
  </si>
  <si>
    <t>CAMPO SPORTIVO</t>
  </si>
  <si>
    <t>x</t>
  </si>
  <si>
    <t>I</t>
  </si>
  <si>
    <t xml:space="preserve">di cui  9.003.300,00 sotto tutela </t>
  </si>
  <si>
    <t>COMUNE DI ARGENTA - IMMOBILI  DI  PROPRIETA' SOELIA S.p.A. in LOCAZIONE/USUFRUTTO a favore del Comune di Argenta</t>
  </si>
  <si>
    <t>Proprietà</t>
  </si>
  <si>
    <t>Fg.</t>
  </si>
  <si>
    <t>P.lla</t>
  </si>
  <si>
    <t>Sub</t>
  </si>
  <si>
    <t>Cat. Catastale</t>
  </si>
  <si>
    <t>Destinazione</t>
  </si>
  <si>
    <t>Rapporti COMUNE DI ARGENTA/SOELIA S.p.A.</t>
  </si>
  <si>
    <t>Foglio</t>
  </si>
  <si>
    <t>Utilizzatore/Conduttore</t>
  </si>
  <si>
    <t>Tipo conv.</t>
  </si>
  <si>
    <t>Delibera / contratto</t>
  </si>
  <si>
    <t>Durata</t>
  </si>
  <si>
    <t>VALORE DA ASSICURARE</t>
  </si>
  <si>
    <t>Via Valle Umana</t>
  </si>
  <si>
    <t>N.C.T. e C.d.F.</t>
  </si>
  <si>
    <t>C.F.</t>
  </si>
  <si>
    <t>544/545</t>
  </si>
  <si>
    <t>D/6 – campo sportivo</t>
  </si>
  <si>
    <t>Campo Sportivo</t>
  </si>
  <si>
    <t>Comune di Argenta</t>
  </si>
  <si>
    <t>Locazione</t>
  </si>
  <si>
    <t>Rep. 10353 del 27/05/2019</t>
  </si>
  <si>
    <t>Dal 01/06/2019 al 31/05/2025 rinnovabile di 6 in 6 anni</t>
  </si>
  <si>
    <t>Teatro dei Fluttuanti, via Pace n. 1</t>
  </si>
  <si>
    <t>Soelia S.p.A. con sede in Argenta</t>
  </si>
  <si>
    <t>13 gr. 17</t>
  </si>
  <si>
    <t>D/3 – Teatro</t>
  </si>
  <si>
    <t>Teatro, Cinema</t>
  </si>
  <si>
    <t>Costituzione Usufrutto</t>
  </si>
  <si>
    <t>Not. Mistri Rep. 43630/18104 del 30/10/2019</t>
  </si>
  <si>
    <t>Dal 01/11/2019 al 31/10/2029</t>
  </si>
  <si>
    <t>Edificio  ex Mercato coperto P.zza Marconi n. 1</t>
  </si>
  <si>
    <t>3 4 5 6</t>
  </si>
  <si>
    <t>B.C.N.C. (corte) B/6 - musei C/1 - negozio C/2 - magazzino</t>
  </si>
  <si>
    <t>corte esterna Centro Culturale PT-P1</t>
  </si>
  <si>
    <t>Edificio in Via Circonvallazione n. 21/a</t>
  </si>
  <si>
    <t xml:space="preserve">7 gr. 8 (parte) </t>
  </si>
  <si>
    <t>A/10 - uffici</t>
  </si>
  <si>
    <t>Uffici cultura P.T. + sala conferenze Uffici Associazioni P.1.</t>
  </si>
  <si>
    <t>Rep. 10360 del 27/05/2019</t>
  </si>
  <si>
    <t>Edificio Via Pier Luigi Nervi, n. 1</t>
  </si>
  <si>
    <t>B/6 – biblioteca</t>
  </si>
  <si>
    <t xml:space="preserve">sportiva ricreativa </t>
  </si>
  <si>
    <t>Rep. 10369 del 22/01/2020</t>
  </si>
  <si>
    <t>Dal 01/01/2020 al 31/12/2025</t>
  </si>
  <si>
    <t>Ingresso Via Felino Campana n. 2</t>
  </si>
  <si>
    <t>B/4 - uff. pubblici</t>
  </si>
  <si>
    <t xml:space="preserve"> P.2 Uffici Soelia</t>
  </si>
  <si>
    <t>Fabbricato in Via Matteotti n. 44 sede P.M.</t>
  </si>
  <si>
    <t>P.T. e P.1 Polizia Municipale</t>
  </si>
  <si>
    <t>C/6 - garage</t>
  </si>
  <si>
    <t>garage</t>
  </si>
  <si>
    <t>29, 30, 31, 32, 33</t>
  </si>
  <si>
    <t>BCNC</t>
  </si>
  <si>
    <t>scale, bagno e dis., C.T., corte</t>
  </si>
  <si>
    <t>Via del Fitto, n. 1, n. 1/a, n. 1/b, n. 1/c</t>
  </si>
  <si>
    <t>C/4</t>
  </si>
  <si>
    <t>Bocciodromo comunale “Alessandro Fantini” e  bar P.T. lato ovest, 1 locale P.1 lato ovest, fabbricato esterno isolato lato est</t>
  </si>
  <si>
    <t>Rep. 10358 del 27/05/2019</t>
  </si>
  <si>
    <t>B/1</t>
  </si>
  <si>
    <t>Porzione fabbricato associazioni centro anziani</t>
  </si>
  <si>
    <t>B.C.N.C.</t>
  </si>
  <si>
    <t>area esterna</t>
  </si>
  <si>
    <t>Via Circonvallazione, n. 65</t>
  </si>
  <si>
    <t>Sede ONLUS Vallepega</t>
  </si>
  <si>
    <t>Rep. 10359 del 27/05/2019</t>
  </si>
  <si>
    <t>Via Magrini Luigi, n. 3/a</t>
  </si>
  <si>
    <t xml:space="preserve">D/6 </t>
  </si>
  <si>
    <t>Piscina comunale</t>
  </si>
  <si>
    <t>P.zza Giovanni XXIII</t>
  </si>
  <si>
    <t>4 gr. p.lla 2570 sub. 1</t>
  </si>
  <si>
    <t xml:space="preserve">Campo Sportivo, </t>
  </si>
  <si>
    <t>Rep. 10347 del 27/05/2019</t>
  </si>
  <si>
    <t>Via Galassi Giuseppe, n. 14/a</t>
  </si>
  <si>
    <t>3 gr. p.lla 2570</t>
  </si>
  <si>
    <t>Tennis</t>
  </si>
  <si>
    <t>Via Napoli</t>
  </si>
  <si>
    <t>Campo Sportivo, Pista di Atletica ecc…</t>
  </si>
  <si>
    <t>Rep. 10349 del 27/05/2019</t>
  </si>
  <si>
    <t>Via Porcari Michelangelo</t>
  </si>
  <si>
    <t>Rep. 10348 del 27/05/2019</t>
  </si>
  <si>
    <t>Via Fiorana</t>
  </si>
  <si>
    <t>C.d.F.</t>
  </si>
  <si>
    <t>1 3 4</t>
  </si>
  <si>
    <t xml:space="preserve">Campo Sportivo </t>
  </si>
  <si>
    <t>Rep. 10354 del 27/05/2019</t>
  </si>
  <si>
    <t>Via Madonnina, n. 7/a</t>
  </si>
  <si>
    <t>Rep. 10355 del 27/05/2019</t>
  </si>
  <si>
    <t>Edificio Polivalente in Via Cardinala n. 21 e 23</t>
  </si>
  <si>
    <t>14 17 16 15 18 19</t>
  </si>
  <si>
    <t>F/4 - definizione</t>
  </si>
  <si>
    <t>vuoto</t>
  </si>
  <si>
    <t>A/10 - Ufficio Privato</t>
  </si>
  <si>
    <t>ambulatorio (vuoto)</t>
  </si>
  <si>
    <t>Ingresso  (vuoto)</t>
  </si>
  <si>
    <t>B/4 - Uffici Pubblici</t>
  </si>
  <si>
    <t>Poste Italiane</t>
  </si>
  <si>
    <t>F/4 definizione</t>
  </si>
  <si>
    <t>ripostigli staccati  (vuoto)</t>
  </si>
  <si>
    <t>corte</t>
  </si>
  <si>
    <t>Via G. Deledda, n. 4/a</t>
  </si>
  <si>
    <t>B/5</t>
  </si>
  <si>
    <t>Palestra</t>
  </si>
  <si>
    <t>Via Bindella</t>
  </si>
  <si>
    <t>Rep. 10356 del 27/05/2019</t>
  </si>
  <si>
    <t>Via Monti</t>
  </si>
  <si>
    <t>Rep. 10357 del 27/05/2019</t>
  </si>
  <si>
    <t>Via Buriona</t>
  </si>
  <si>
    <t>Rep. 10351 del 27/05/2019</t>
  </si>
  <si>
    <t>Via Parri</t>
  </si>
  <si>
    <t>Rep. 10350 del 27/05/2019</t>
  </si>
  <si>
    <t>Via Reschiglian</t>
  </si>
  <si>
    <t>Complesso Sportivo, Campo Sportivo, Campetto ecc…</t>
  </si>
  <si>
    <t>Rep. 10352 del 27/05/2019</t>
  </si>
  <si>
    <t>Via Leopardi, n. 2/a</t>
  </si>
  <si>
    <t>Palestrra</t>
  </si>
  <si>
    <t>TOTALE VALORE DA ASSICURARE</t>
  </si>
  <si>
    <t>IMMOBILI  DI  PROPRIETA' TERZI</t>
  </si>
  <si>
    <t xml:space="preserve">valore </t>
  </si>
  <si>
    <t>Via G.B. Aleotti n. 46</t>
  </si>
  <si>
    <t>“CHIESA DI SAN DOMENICO” - PINACOTECA</t>
  </si>
  <si>
    <t>Via G.B. Aleotti n. 48</t>
  </si>
  <si>
    <t>“CHIESA DI SAN GIOVANNI” - INUTILIZZATA</t>
  </si>
  <si>
    <t>P.1.</t>
  </si>
  <si>
    <t>Via Don Giovanni Minzoni n. 20/a</t>
  </si>
  <si>
    <t>PALAZZETTO DELLO SPORT</t>
  </si>
  <si>
    <t>Via Nazionale Ponente, n. 4/a</t>
  </si>
  <si>
    <t>SEDE AVIS</t>
  </si>
  <si>
    <t>STRUTTURA PREFABBRICATA</t>
  </si>
  <si>
    <t>Via Circonvallazione, n. 4</t>
  </si>
  <si>
    <t>LOCALI STAZIONE-UTILIZZO A FINI SOCIALI</t>
  </si>
  <si>
    <t>Via Cardinala, n. 1/c</t>
  </si>
  <si>
    <t>MUSEO DELLE VALLI</t>
  </si>
  <si>
    <t xml:space="preserve">tutela ope legis di cui al D.Lgs 42/2004 combinato disposto art. 10 comma 3 lett. a) e art. 12 comma 1 </t>
  </si>
  <si>
    <t>Via Beccara Nuova, n. 2</t>
  </si>
  <si>
    <t>CASETTO C.A.I. - CLUB ALPINO ITALIANO</t>
  </si>
  <si>
    <t>Via Cardinala, s.n.c.</t>
  </si>
  <si>
    <t>MUSEO CONTADINO “EX TABACCAIA”</t>
  </si>
  <si>
    <t>ANTE 1942</t>
  </si>
  <si>
    <t>Via Cardinala n. 73</t>
  </si>
  <si>
    <t>“EX ASILO CAMPOTTO” - UTILIZZO A FINI PUBBLICO/SOCIALI (P.1 no locazione)</t>
  </si>
  <si>
    <t>Via Cavo Spina n. 1/a</t>
  </si>
  <si>
    <t>Via Provinciale, n. 55</t>
  </si>
  <si>
    <t>“VILLA SALVATORI” - UTILIZZO A FINI PUBBLICO/ASSOCIATIVE (P.1 no locazione)</t>
  </si>
  <si>
    <t>Via B. Roda n. 13/a</t>
  </si>
  <si>
    <t>Piazza del Popolo n. 1/d</t>
  </si>
  <si>
    <t>UTILIZZO A FINI PUBBLICI (una stanza al P.T.)</t>
  </si>
  <si>
    <t>Ospital Monacale</t>
  </si>
  <si>
    <t>Via Zenzalino n. 102/b</t>
  </si>
  <si>
    <t>Via G. Amendola n. 21/b</t>
  </si>
  <si>
    <t>UFFICIO POSTALE (una stanza al P.T.)</t>
  </si>
  <si>
    <t>Via Morari 63/1</t>
  </si>
  <si>
    <t>di cui € 2.702.000,00 sotto tutela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</si>
</sst>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dd/mm/yyyy"/>
    <numFmt numFmtId="169" formatCode="General"/>
    <numFmt numFmtId="170" formatCode="&quot;€ &quot;#,##0.00;[RED]&quot;-€ &quot;#,##0.00"/>
  </numFmts>
  <fonts count="18"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textRotation="90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textRotation="90" wrapText="1"/>
    </xf>
    <xf numFmtId="164" fontId="9" fillId="0" borderId="1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13" fillId="0" borderId="1" xfId="0" applyNumberFormat="1" applyFont="1" applyFill="1" applyBorder="1" applyAlignment="1">
      <alignment/>
    </xf>
    <xf numFmtId="164" fontId="14" fillId="0" borderId="6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70" fontId="0" fillId="0" borderId="4" xfId="0" applyNumberFormat="1" applyBorder="1" applyAlignment="1">
      <alignment/>
    </xf>
    <xf numFmtId="170" fontId="14" fillId="0" borderId="4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7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6" fillId="0" borderId="1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workbookViewId="0" topLeftCell="A66">
      <selection activeCell="T34" sqref="T34"/>
    </sheetView>
  </sheetViews>
  <sheetFormatPr defaultColWidth="9.140625" defaultRowHeight="12.75"/>
  <cols>
    <col min="1" max="1" width="11.57421875" style="0" customWidth="1"/>
    <col min="4" max="4" width="19.140625" style="0" customWidth="1"/>
    <col min="20" max="20" width="14.421875" style="0" customWidth="1"/>
  </cols>
  <sheetData>
    <row r="1" spans="1:33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7" t="s">
        <v>6</v>
      </c>
      <c r="L3" s="7"/>
      <c r="M3" s="7"/>
      <c r="N3" s="7"/>
      <c r="O3" s="7"/>
      <c r="P3" s="7"/>
      <c r="Q3" s="7"/>
      <c r="R3" s="8"/>
      <c r="S3" s="8"/>
      <c r="T3" s="8"/>
      <c r="U3" s="9" t="s">
        <v>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</row>
    <row r="4" spans="1:33" ht="78.75" customHeight="1">
      <c r="A4" s="3" t="s">
        <v>8</v>
      </c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4" t="s">
        <v>15</v>
      </c>
      <c r="I4" s="4"/>
      <c r="J4" s="4"/>
      <c r="K4" s="11" t="s">
        <v>16</v>
      </c>
      <c r="L4" s="5" t="s">
        <v>17</v>
      </c>
      <c r="M4" s="5"/>
      <c r="N4" s="5"/>
      <c r="O4" s="5" t="s">
        <v>18</v>
      </c>
      <c r="P4" s="5"/>
      <c r="Q4" s="11" t="s">
        <v>19</v>
      </c>
      <c r="R4" s="11" t="s">
        <v>20</v>
      </c>
      <c r="S4" s="11" t="s">
        <v>21</v>
      </c>
      <c r="T4" s="11" t="s">
        <v>22</v>
      </c>
      <c r="U4" s="4" t="s">
        <v>23</v>
      </c>
      <c r="V4" s="4"/>
      <c r="W4" s="4"/>
      <c r="X4" s="4"/>
      <c r="Y4" s="4"/>
      <c r="Z4" s="4"/>
      <c r="AA4" s="4" t="s">
        <v>24</v>
      </c>
      <c r="AB4" s="4"/>
      <c r="AC4" s="4"/>
      <c r="AD4" s="5" t="s">
        <v>25</v>
      </c>
      <c r="AE4" s="5"/>
      <c r="AF4" s="5"/>
      <c r="AG4" s="5" t="s">
        <v>26</v>
      </c>
    </row>
    <row r="5" spans="1:33" ht="45">
      <c r="A5" s="3"/>
      <c r="B5" s="4"/>
      <c r="C5" s="5"/>
      <c r="D5" s="5"/>
      <c r="E5" s="5"/>
      <c r="F5" s="5"/>
      <c r="G5" s="5"/>
      <c r="H5" s="5" t="s">
        <v>27</v>
      </c>
      <c r="I5" s="5" t="s">
        <v>28</v>
      </c>
      <c r="J5" s="5" t="s">
        <v>29</v>
      </c>
      <c r="K5" s="12" t="s">
        <v>30</v>
      </c>
      <c r="L5" s="5" t="s">
        <v>31</v>
      </c>
      <c r="M5" s="5" t="s">
        <v>32</v>
      </c>
      <c r="N5" s="12" t="s">
        <v>30</v>
      </c>
      <c r="O5" s="5" t="s">
        <v>31</v>
      </c>
      <c r="P5" s="12" t="s">
        <v>30</v>
      </c>
      <c r="Q5" s="12" t="s">
        <v>33</v>
      </c>
      <c r="R5" s="12" t="s">
        <v>30</v>
      </c>
      <c r="S5" s="12" t="s">
        <v>30</v>
      </c>
      <c r="T5" s="12"/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38</v>
      </c>
      <c r="AC5" s="5" t="s">
        <v>37</v>
      </c>
      <c r="AD5" s="5" t="s">
        <v>41</v>
      </c>
      <c r="AE5" s="5" t="s">
        <v>42</v>
      </c>
      <c r="AF5" s="5" t="s">
        <v>43</v>
      </c>
      <c r="AG5" s="5"/>
    </row>
    <row r="6" spans="1:33" ht="12.75" customHeight="1">
      <c r="A6" s="13">
        <v>1</v>
      </c>
      <c r="B6" s="14" t="s">
        <v>44</v>
      </c>
      <c r="C6" s="14" t="s">
        <v>45</v>
      </c>
      <c r="D6" s="15" t="s">
        <v>46</v>
      </c>
      <c r="E6" s="15">
        <v>1943</v>
      </c>
      <c r="F6" s="15">
        <v>2006</v>
      </c>
      <c r="G6" s="15" t="s">
        <v>47</v>
      </c>
      <c r="H6" s="15" t="s">
        <v>48</v>
      </c>
      <c r="I6" s="15"/>
      <c r="J6" s="15"/>
      <c r="K6" s="16">
        <v>556</v>
      </c>
      <c r="L6" s="17">
        <v>2</v>
      </c>
      <c r="M6" s="18" t="s">
        <v>49</v>
      </c>
      <c r="N6" s="16">
        <v>556</v>
      </c>
      <c r="O6" s="15" t="s">
        <v>50</v>
      </c>
      <c r="P6" s="16" t="s">
        <v>50</v>
      </c>
      <c r="Q6" s="16">
        <v>11.5</v>
      </c>
      <c r="R6" s="16">
        <v>6920</v>
      </c>
      <c r="S6" s="16">
        <v>986</v>
      </c>
      <c r="T6" s="16">
        <f>S6*1400</f>
        <v>1380400</v>
      </c>
      <c r="U6" s="15"/>
      <c r="V6" s="15" t="s">
        <v>48</v>
      </c>
      <c r="W6" s="15"/>
      <c r="X6" s="15"/>
      <c r="Y6" s="15"/>
      <c r="Z6" s="15"/>
      <c r="AA6" s="15" t="s">
        <v>48</v>
      </c>
      <c r="AB6" s="15"/>
      <c r="AC6" s="15"/>
      <c r="AD6" s="15"/>
      <c r="AE6" s="15" t="s">
        <v>48</v>
      </c>
      <c r="AF6" s="15"/>
      <c r="AG6" s="15" t="s">
        <v>51</v>
      </c>
    </row>
    <row r="7" spans="1:33" ht="12.75">
      <c r="A7" s="13"/>
      <c r="B7" s="14"/>
      <c r="C7" s="14"/>
      <c r="D7" s="15"/>
      <c r="E7" s="15"/>
      <c r="F7" s="15"/>
      <c r="G7" s="15"/>
      <c r="H7" s="15"/>
      <c r="I7" s="19"/>
      <c r="J7" s="18"/>
      <c r="K7" s="16"/>
      <c r="L7" s="17"/>
      <c r="M7" s="18" t="s">
        <v>52</v>
      </c>
      <c r="N7" s="16">
        <v>556</v>
      </c>
      <c r="O7" s="15"/>
      <c r="P7" s="16"/>
      <c r="Q7" s="16"/>
      <c r="R7" s="1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2.75">
      <c r="A8" s="13"/>
      <c r="B8" s="14"/>
      <c r="C8" s="14"/>
      <c r="D8" s="18" t="s">
        <v>53</v>
      </c>
      <c r="E8" s="15"/>
      <c r="F8" s="20"/>
      <c r="G8" s="15"/>
      <c r="H8" s="20"/>
      <c r="I8" s="15" t="s">
        <v>48</v>
      </c>
      <c r="J8" s="18"/>
      <c r="K8" s="16">
        <v>430</v>
      </c>
      <c r="L8" s="17">
        <v>1</v>
      </c>
      <c r="M8" s="18" t="s">
        <v>49</v>
      </c>
      <c r="N8" s="16">
        <v>430</v>
      </c>
      <c r="O8" s="15"/>
      <c r="P8" s="16"/>
      <c r="Q8" s="16">
        <v>9</v>
      </c>
      <c r="R8" s="16"/>
      <c r="S8" s="16"/>
      <c r="T8" s="16"/>
      <c r="U8" s="15"/>
      <c r="V8" s="15" t="s">
        <v>48</v>
      </c>
      <c r="W8" s="15"/>
      <c r="X8" s="15"/>
      <c r="Y8" s="15"/>
      <c r="Z8" s="15"/>
      <c r="AA8" s="15" t="s">
        <v>48</v>
      </c>
      <c r="AB8" s="15"/>
      <c r="AC8" s="15"/>
      <c r="AD8" s="15"/>
      <c r="AE8" s="15"/>
      <c r="AF8" s="15" t="s">
        <v>48</v>
      </c>
      <c r="AG8" s="15"/>
    </row>
    <row r="9" spans="1:33" ht="12.75" customHeight="1">
      <c r="A9" s="21">
        <v>2</v>
      </c>
      <c r="B9" s="22" t="s">
        <v>44</v>
      </c>
      <c r="C9" s="22" t="s">
        <v>54</v>
      </c>
      <c r="D9" s="18" t="s">
        <v>55</v>
      </c>
      <c r="E9" s="15">
        <v>1943</v>
      </c>
      <c r="F9" s="15">
        <v>2006</v>
      </c>
      <c r="G9" s="15" t="s">
        <v>56</v>
      </c>
      <c r="H9" s="15" t="s">
        <v>48</v>
      </c>
      <c r="I9" s="18"/>
      <c r="J9" s="18"/>
      <c r="K9" s="16">
        <v>420</v>
      </c>
      <c r="L9" s="17">
        <v>2</v>
      </c>
      <c r="M9" s="18" t="s">
        <v>49</v>
      </c>
      <c r="N9" s="16">
        <v>360</v>
      </c>
      <c r="O9" s="15" t="s">
        <v>50</v>
      </c>
      <c r="P9" s="16" t="s">
        <v>50</v>
      </c>
      <c r="Q9" s="16">
        <v>13</v>
      </c>
      <c r="R9" s="16">
        <v>1500</v>
      </c>
      <c r="S9" s="16">
        <v>420</v>
      </c>
      <c r="T9" s="23">
        <f>S9*1400</f>
        <v>588000</v>
      </c>
      <c r="U9" s="15"/>
      <c r="V9" s="15" t="s">
        <v>48</v>
      </c>
      <c r="W9" s="15"/>
      <c r="X9" s="15"/>
      <c r="Y9" s="15" t="s">
        <v>48</v>
      </c>
      <c r="Z9" s="15"/>
      <c r="AA9" s="15" t="s">
        <v>48</v>
      </c>
      <c r="AB9" s="15"/>
      <c r="AC9" s="15"/>
      <c r="AD9" s="15"/>
      <c r="AE9" s="15" t="s">
        <v>48</v>
      </c>
      <c r="AF9" s="15"/>
      <c r="AG9" s="15" t="s">
        <v>51</v>
      </c>
    </row>
    <row r="10" spans="1:33" ht="12.75">
      <c r="A10" s="21"/>
      <c r="B10" s="22"/>
      <c r="C10" s="22"/>
      <c r="D10" s="18"/>
      <c r="E10" s="15"/>
      <c r="F10" s="15"/>
      <c r="G10" s="15"/>
      <c r="H10" s="15"/>
      <c r="I10" s="18"/>
      <c r="J10" s="18"/>
      <c r="K10" s="16"/>
      <c r="L10" s="17"/>
      <c r="M10" s="18" t="s">
        <v>52</v>
      </c>
      <c r="N10" s="16">
        <v>360</v>
      </c>
      <c r="O10" s="15"/>
      <c r="P10" s="16"/>
      <c r="Q10" s="16"/>
      <c r="R10" s="16"/>
      <c r="S10" s="16"/>
      <c r="T10" s="2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33.75">
      <c r="A11" s="21">
        <v>3</v>
      </c>
      <c r="B11" s="22" t="s">
        <v>57</v>
      </c>
      <c r="C11" s="22" t="s">
        <v>58</v>
      </c>
      <c r="D11" s="18" t="s">
        <v>59</v>
      </c>
      <c r="E11" s="15">
        <v>1978</v>
      </c>
      <c r="F11" s="15">
        <v>2013</v>
      </c>
      <c r="G11" s="15" t="s">
        <v>60</v>
      </c>
      <c r="H11" s="15" t="s">
        <v>48</v>
      </c>
      <c r="I11" s="15"/>
      <c r="J11" s="15"/>
      <c r="K11" s="16">
        <v>800</v>
      </c>
      <c r="L11" s="15">
        <v>1</v>
      </c>
      <c r="M11" s="18" t="s">
        <v>49</v>
      </c>
      <c r="N11" s="16">
        <v>800</v>
      </c>
      <c r="O11" s="15" t="s">
        <v>50</v>
      </c>
      <c r="P11" s="16" t="s">
        <v>50</v>
      </c>
      <c r="Q11" s="16">
        <v>5.2</v>
      </c>
      <c r="R11" s="16">
        <v>2700</v>
      </c>
      <c r="S11" s="16">
        <v>800</v>
      </c>
      <c r="T11" s="16">
        <f>S11*1300</f>
        <v>1040000</v>
      </c>
      <c r="U11" s="15" t="s">
        <v>48</v>
      </c>
      <c r="V11" s="15" t="s">
        <v>48</v>
      </c>
      <c r="W11" s="15"/>
      <c r="X11" s="15"/>
      <c r="Y11" s="15"/>
      <c r="Z11" s="15"/>
      <c r="AA11" s="15" t="s">
        <v>48</v>
      </c>
      <c r="AB11" s="15"/>
      <c r="AC11" s="15"/>
      <c r="AD11" s="15"/>
      <c r="AE11" s="15" t="s">
        <v>48</v>
      </c>
      <c r="AF11" s="15"/>
      <c r="AG11" s="15" t="s">
        <v>51</v>
      </c>
    </row>
    <row r="12" spans="1:33" ht="33.75">
      <c r="A12" s="21">
        <v>4</v>
      </c>
      <c r="B12" s="22" t="s">
        <v>57</v>
      </c>
      <c r="C12" s="22" t="s">
        <v>61</v>
      </c>
      <c r="D12" s="24" t="s">
        <v>62</v>
      </c>
      <c r="E12" s="15">
        <v>1955</v>
      </c>
      <c r="F12" s="15">
        <v>1984</v>
      </c>
      <c r="G12" s="15" t="s">
        <v>60</v>
      </c>
      <c r="H12" s="15" t="s">
        <v>48</v>
      </c>
      <c r="I12" s="15"/>
      <c r="J12" s="15"/>
      <c r="K12" s="16">
        <v>80</v>
      </c>
      <c r="L12" s="15">
        <v>1</v>
      </c>
      <c r="M12" s="18" t="s">
        <v>49</v>
      </c>
      <c r="N12" s="16">
        <v>80</v>
      </c>
      <c r="O12" s="15" t="s">
        <v>50</v>
      </c>
      <c r="P12" s="16" t="s">
        <v>50</v>
      </c>
      <c r="Q12" s="16">
        <v>4</v>
      </c>
      <c r="R12" s="16">
        <v>130</v>
      </c>
      <c r="S12" s="16">
        <v>80</v>
      </c>
      <c r="T12" s="16">
        <f>S12*1100</f>
        <v>88000</v>
      </c>
      <c r="U12" s="15" t="s">
        <v>48</v>
      </c>
      <c r="V12" s="15"/>
      <c r="W12" s="15"/>
      <c r="X12" s="15"/>
      <c r="Y12" s="15"/>
      <c r="Z12" s="15"/>
      <c r="AA12" s="15" t="s">
        <v>48</v>
      </c>
      <c r="AB12" s="15"/>
      <c r="AC12" s="15"/>
      <c r="AD12" s="15"/>
      <c r="AE12" s="15" t="s">
        <v>48</v>
      </c>
      <c r="AF12" s="15"/>
      <c r="AG12" s="15" t="s">
        <v>51</v>
      </c>
    </row>
    <row r="13" spans="1:33" ht="12.75" customHeight="1">
      <c r="A13" s="21">
        <v>8</v>
      </c>
      <c r="B13" s="22" t="s">
        <v>57</v>
      </c>
      <c r="C13" s="22" t="s">
        <v>63</v>
      </c>
      <c r="D13" s="15" t="s">
        <v>64</v>
      </c>
      <c r="E13" s="15">
        <v>1568</v>
      </c>
      <c r="F13" s="15">
        <v>1985</v>
      </c>
      <c r="G13" s="15" t="s">
        <v>56</v>
      </c>
      <c r="H13" s="15" t="s">
        <v>48</v>
      </c>
      <c r="I13" s="16"/>
      <c r="J13" s="16"/>
      <c r="K13" s="16">
        <v>1115</v>
      </c>
      <c r="L13" s="15">
        <v>3</v>
      </c>
      <c r="M13" s="18" t="s">
        <v>49</v>
      </c>
      <c r="N13" s="16">
        <v>1250</v>
      </c>
      <c r="O13" s="15" t="s">
        <v>50</v>
      </c>
      <c r="P13" s="16" t="s">
        <v>50</v>
      </c>
      <c r="Q13" s="16">
        <v>12</v>
      </c>
      <c r="R13" s="16">
        <v>3350</v>
      </c>
      <c r="S13" s="16">
        <v>1250</v>
      </c>
      <c r="T13" s="23">
        <f>S13*1400</f>
        <v>1750000</v>
      </c>
      <c r="U13" s="16"/>
      <c r="V13" s="15" t="s">
        <v>48</v>
      </c>
      <c r="W13" s="16"/>
      <c r="X13" s="16"/>
      <c r="Y13" s="16"/>
      <c r="Z13" s="16"/>
      <c r="AA13" s="16"/>
      <c r="AB13" s="16"/>
      <c r="AC13" s="15" t="s">
        <v>48</v>
      </c>
      <c r="AD13" s="16"/>
      <c r="AE13" s="15" t="s">
        <v>48</v>
      </c>
      <c r="AF13" s="16"/>
      <c r="AG13" s="15" t="s">
        <v>51</v>
      </c>
    </row>
    <row r="14" spans="1:33" ht="12.75">
      <c r="A14" s="21"/>
      <c r="B14" s="22"/>
      <c r="C14" s="22"/>
      <c r="D14" s="15"/>
      <c r="E14" s="15"/>
      <c r="F14" s="15"/>
      <c r="G14" s="15"/>
      <c r="H14" s="15"/>
      <c r="I14" s="15"/>
      <c r="J14" s="15"/>
      <c r="K14" s="16"/>
      <c r="L14" s="15"/>
      <c r="M14" s="18" t="s">
        <v>52</v>
      </c>
      <c r="N14" s="16">
        <v>670</v>
      </c>
      <c r="O14" s="15"/>
      <c r="P14" s="16"/>
      <c r="Q14" s="16"/>
      <c r="R14" s="16"/>
      <c r="S14" s="16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21"/>
      <c r="B15" s="22"/>
      <c r="C15" s="22"/>
      <c r="D15" s="15"/>
      <c r="E15" s="15"/>
      <c r="F15" s="15"/>
      <c r="G15" s="15"/>
      <c r="H15" s="15"/>
      <c r="I15" s="15"/>
      <c r="J15" s="15"/>
      <c r="K15" s="16"/>
      <c r="L15" s="15"/>
      <c r="M15" s="15" t="s">
        <v>65</v>
      </c>
      <c r="N15" s="16">
        <v>160</v>
      </c>
      <c r="O15" s="15"/>
      <c r="P15" s="16"/>
      <c r="Q15" s="16"/>
      <c r="R15" s="16"/>
      <c r="S15" s="16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22.5">
      <c r="A16" s="25">
        <v>9</v>
      </c>
      <c r="B16" s="26" t="s">
        <v>57</v>
      </c>
      <c r="C16" s="26" t="s">
        <v>66</v>
      </c>
      <c r="D16" s="15" t="s">
        <v>67</v>
      </c>
      <c r="E16" s="15">
        <v>1607</v>
      </c>
      <c r="F16" s="15">
        <v>1954</v>
      </c>
      <c r="G16" s="15" t="s">
        <v>56</v>
      </c>
      <c r="H16" s="15" t="s">
        <v>48</v>
      </c>
      <c r="I16" s="15"/>
      <c r="J16" s="15"/>
      <c r="K16" s="16">
        <v>100</v>
      </c>
      <c r="L16" s="15">
        <v>1</v>
      </c>
      <c r="M16" s="18" t="s">
        <v>49</v>
      </c>
      <c r="N16" s="16">
        <v>100</v>
      </c>
      <c r="O16" s="15" t="s">
        <v>50</v>
      </c>
      <c r="P16" s="16" t="s">
        <v>50</v>
      </c>
      <c r="Q16" s="16">
        <v>20</v>
      </c>
      <c r="R16" s="16">
        <v>2000</v>
      </c>
      <c r="S16" s="16">
        <v>100</v>
      </c>
      <c r="T16" s="16">
        <f>S16*1400</f>
        <v>140000</v>
      </c>
      <c r="U16" s="15"/>
      <c r="V16" s="15" t="s">
        <v>48</v>
      </c>
      <c r="W16" s="15"/>
      <c r="X16" s="15"/>
      <c r="Y16" s="15"/>
      <c r="Z16" s="15"/>
      <c r="AA16" s="15"/>
      <c r="AB16" s="15"/>
      <c r="AC16" s="15" t="s">
        <v>48</v>
      </c>
      <c r="AD16" s="15"/>
      <c r="AE16" s="15" t="s">
        <v>48</v>
      </c>
      <c r="AF16" s="15"/>
      <c r="AG16" s="15" t="s">
        <v>51</v>
      </c>
    </row>
    <row r="17" spans="1:33" ht="12.75" customHeight="1">
      <c r="A17" s="21">
        <v>10</v>
      </c>
      <c r="B17" s="22" t="s">
        <v>57</v>
      </c>
      <c r="C17" s="22" t="s">
        <v>68</v>
      </c>
      <c r="D17" s="24" t="s">
        <v>69</v>
      </c>
      <c r="E17" s="15">
        <v>1965</v>
      </c>
      <c r="F17" s="15">
        <v>2000</v>
      </c>
      <c r="G17" s="15" t="s">
        <v>60</v>
      </c>
      <c r="H17" s="15" t="s">
        <v>48</v>
      </c>
      <c r="I17" s="15"/>
      <c r="J17" s="15"/>
      <c r="K17" s="16">
        <v>130</v>
      </c>
      <c r="L17" s="15">
        <v>2</v>
      </c>
      <c r="M17" s="18" t="s">
        <v>49</v>
      </c>
      <c r="N17" s="16">
        <v>130</v>
      </c>
      <c r="O17" s="15" t="s">
        <v>50</v>
      </c>
      <c r="P17" s="16" t="s">
        <v>50</v>
      </c>
      <c r="Q17" s="16">
        <v>8</v>
      </c>
      <c r="R17" s="16">
        <v>765</v>
      </c>
      <c r="S17" s="16">
        <v>130</v>
      </c>
      <c r="T17" s="23">
        <f>S17*1200</f>
        <v>156000</v>
      </c>
      <c r="U17" s="15" t="s">
        <v>48</v>
      </c>
      <c r="V17" s="15"/>
      <c r="W17" s="15"/>
      <c r="X17" s="15"/>
      <c r="Y17" s="15"/>
      <c r="Z17" s="15"/>
      <c r="AA17" s="15" t="s">
        <v>48</v>
      </c>
      <c r="AB17" s="15"/>
      <c r="AC17" s="15"/>
      <c r="AD17" s="15"/>
      <c r="AE17" s="15" t="s">
        <v>48</v>
      </c>
      <c r="AF17" s="15"/>
      <c r="AG17" s="15" t="s">
        <v>51</v>
      </c>
    </row>
    <row r="18" spans="1:33" ht="12.75">
      <c r="A18" s="21">
        <v>9</v>
      </c>
      <c r="B18" s="22"/>
      <c r="C18" s="22"/>
      <c r="D18" s="24"/>
      <c r="E18" s="24"/>
      <c r="F18" s="24"/>
      <c r="G18" s="15"/>
      <c r="H18" s="15"/>
      <c r="I18" s="15"/>
      <c r="J18" s="15"/>
      <c r="K18" s="16"/>
      <c r="L18" s="15"/>
      <c r="M18" s="18" t="s">
        <v>52</v>
      </c>
      <c r="N18" s="16">
        <v>70</v>
      </c>
      <c r="O18" s="15"/>
      <c r="P18" s="16"/>
      <c r="Q18" s="16"/>
      <c r="R18" s="16"/>
      <c r="S18" s="16"/>
      <c r="T18" s="2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.75" customHeight="1">
      <c r="A19" s="21">
        <v>11</v>
      </c>
      <c r="B19" s="27" t="s">
        <v>57</v>
      </c>
      <c r="C19" s="27" t="s">
        <v>70</v>
      </c>
      <c r="D19" s="24" t="s">
        <v>71</v>
      </c>
      <c r="E19" s="24">
        <v>1955</v>
      </c>
      <c r="F19" s="24">
        <v>2014</v>
      </c>
      <c r="G19" s="24" t="s">
        <v>60</v>
      </c>
      <c r="H19" s="18" t="s">
        <v>48</v>
      </c>
      <c r="I19" s="24"/>
      <c r="J19" s="24"/>
      <c r="K19" s="16">
        <v>87</v>
      </c>
      <c r="L19" s="15">
        <v>2</v>
      </c>
      <c r="M19" s="18" t="s">
        <v>49</v>
      </c>
      <c r="N19" s="16">
        <v>87</v>
      </c>
      <c r="O19" s="15" t="s">
        <v>50</v>
      </c>
      <c r="P19" s="16" t="s">
        <v>50</v>
      </c>
      <c r="Q19" s="16">
        <v>9.5</v>
      </c>
      <c r="R19" s="16">
        <v>87</v>
      </c>
      <c r="S19" s="16">
        <v>87</v>
      </c>
      <c r="T19" s="23">
        <f>S19*1300</f>
        <v>113100</v>
      </c>
      <c r="U19" s="24"/>
      <c r="V19" s="15" t="s">
        <v>48</v>
      </c>
      <c r="W19" s="24"/>
      <c r="X19" s="24"/>
      <c r="Y19" s="24"/>
      <c r="Z19" s="24"/>
      <c r="AA19" s="15" t="s">
        <v>48</v>
      </c>
      <c r="AB19" s="24"/>
      <c r="AC19" s="24"/>
      <c r="AD19" s="24"/>
      <c r="AE19" s="15" t="s">
        <v>48</v>
      </c>
      <c r="AF19" s="24"/>
      <c r="AG19" s="15" t="s">
        <v>51</v>
      </c>
    </row>
    <row r="20" spans="1:33" ht="12.75">
      <c r="A20" s="21"/>
      <c r="B20" s="27"/>
      <c r="C20" s="27"/>
      <c r="D20" s="24"/>
      <c r="E20" s="24"/>
      <c r="F20" s="24"/>
      <c r="G20" s="24"/>
      <c r="H20" s="18"/>
      <c r="I20" s="18"/>
      <c r="J20" s="24"/>
      <c r="K20" s="16"/>
      <c r="L20" s="15"/>
      <c r="M20" s="18" t="s">
        <v>52</v>
      </c>
      <c r="N20" s="16">
        <v>87</v>
      </c>
      <c r="O20" s="15"/>
      <c r="P20" s="16"/>
      <c r="Q20" s="16"/>
      <c r="R20" s="16"/>
      <c r="S20" s="16"/>
      <c r="T20" s="2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2.75" customHeight="1">
      <c r="A21" s="21">
        <v>12</v>
      </c>
      <c r="B21" s="22" t="s">
        <v>57</v>
      </c>
      <c r="C21" s="22" t="s">
        <v>72</v>
      </c>
      <c r="D21" s="15" t="s">
        <v>73</v>
      </c>
      <c r="E21" s="15">
        <v>1950</v>
      </c>
      <c r="F21" s="15">
        <v>1990</v>
      </c>
      <c r="G21" s="16" t="s">
        <v>60</v>
      </c>
      <c r="H21" s="15" t="s">
        <v>48</v>
      </c>
      <c r="I21" s="16"/>
      <c r="J21" s="16"/>
      <c r="K21" s="16">
        <v>440</v>
      </c>
      <c r="L21" s="15">
        <v>3</v>
      </c>
      <c r="M21" s="18" t="s">
        <v>49</v>
      </c>
      <c r="N21" s="16">
        <v>415</v>
      </c>
      <c r="O21" s="15" t="s">
        <v>50</v>
      </c>
      <c r="P21" s="16" t="s">
        <v>50</v>
      </c>
      <c r="Q21" s="16">
        <v>12</v>
      </c>
      <c r="R21" s="16">
        <v>600</v>
      </c>
      <c r="S21" s="16">
        <v>440</v>
      </c>
      <c r="T21" s="23">
        <f>S21*1200</f>
        <v>528000</v>
      </c>
      <c r="U21" s="16"/>
      <c r="V21" s="16"/>
      <c r="W21" s="16"/>
      <c r="X21" s="16"/>
      <c r="Y21" s="15" t="s">
        <v>48</v>
      </c>
      <c r="Z21" s="16"/>
      <c r="AA21" s="16"/>
      <c r="AB21" s="15" t="s">
        <v>48</v>
      </c>
      <c r="AC21" s="16"/>
      <c r="AD21" s="16"/>
      <c r="AE21" s="15" t="s">
        <v>48</v>
      </c>
      <c r="AF21" s="16"/>
      <c r="AG21" s="15" t="s">
        <v>51</v>
      </c>
    </row>
    <row r="22" spans="1:33" ht="12.75">
      <c r="A22" s="21"/>
      <c r="B22" s="22"/>
      <c r="C22" s="22"/>
      <c r="D22" s="15"/>
      <c r="E22" s="15"/>
      <c r="F22" s="15"/>
      <c r="G22" s="16"/>
      <c r="H22" s="16"/>
      <c r="I22" s="16"/>
      <c r="J22" s="16"/>
      <c r="K22" s="16"/>
      <c r="L22" s="15"/>
      <c r="M22" s="18" t="s">
        <v>52</v>
      </c>
      <c r="N22" s="16">
        <v>415</v>
      </c>
      <c r="O22" s="15"/>
      <c r="P22" s="16"/>
      <c r="Q22" s="16"/>
      <c r="R22" s="16"/>
      <c r="S22" s="16"/>
      <c r="T22" s="23"/>
      <c r="U22" s="16"/>
      <c r="V22" s="16"/>
      <c r="W22" s="16"/>
      <c r="X22" s="16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2.75">
      <c r="A23" s="21"/>
      <c r="B23" s="22"/>
      <c r="C23" s="22"/>
      <c r="D23" s="15"/>
      <c r="E23" s="15"/>
      <c r="F23" s="15"/>
      <c r="G23" s="16"/>
      <c r="H23" s="16"/>
      <c r="I23" s="16"/>
      <c r="J23" s="16"/>
      <c r="K23" s="16"/>
      <c r="L23" s="15"/>
      <c r="M23" s="15" t="s">
        <v>65</v>
      </c>
      <c r="N23" s="16">
        <v>275</v>
      </c>
      <c r="O23" s="15"/>
      <c r="P23" s="16"/>
      <c r="Q23" s="16"/>
      <c r="R23" s="16"/>
      <c r="S23" s="16"/>
      <c r="T23" s="23"/>
      <c r="U23" s="16"/>
      <c r="V23" s="16"/>
      <c r="W23" s="16"/>
      <c r="X23" s="16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2.75" customHeight="1">
      <c r="A24" s="21">
        <v>13</v>
      </c>
      <c r="B24" s="22" t="s">
        <v>57</v>
      </c>
      <c r="C24" s="22" t="s">
        <v>74</v>
      </c>
      <c r="D24" s="15" t="s">
        <v>75</v>
      </c>
      <c r="E24" s="15">
        <v>1955</v>
      </c>
      <c r="F24" s="15">
        <v>1995</v>
      </c>
      <c r="G24" s="15" t="s">
        <v>60</v>
      </c>
      <c r="H24" s="15" t="s">
        <v>48</v>
      </c>
      <c r="I24" s="15"/>
      <c r="J24" s="15"/>
      <c r="K24" s="16">
        <v>730</v>
      </c>
      <c r="L24" s="15">
        <v>4</v>
      </c>
      <c r="M24" s="18" t="s">
        <v>49</v>
      </c>
      <c r="N24" s="16">
        <v>63</v>
      </c>
      <c r="O24" s="15">
        <v>1</v>
      </c>
      <c r="P24" s="16">
        <v>44</v>
      </c>
      <c r="Q24" s="16">
        <v>14</v>
      </c>
      <c r="R24" s="16">
        <v>755</v>
      </c>
      <c r="S24" s="16">
        <v>730</v>
      </c>
      <c r="T24" s="23">
        <f>S24*1300</f>
        <v>949000</v>
      </c>
      <c r="U24" s="15" t="s">
        <v>48</v>
      </c>
      <c r="V24" s="15"/>
      <c r="W24" s="15"/>
      <c r="X24" s="15"/>
      <c r="Y24" s="15"/>
      <c r="Z24" s="15"/>
      <c r="AA24" s="15" t="s">
        <v>48</v>
      </c>
      <c r="AB24" s="15"/>
      <c r="AC24" s="15"/>
      <c r="AD24" s="15"/>
      <c r="AE24" s="15" t="s">
        <v>48</v>
      </c>
      <c r="AF24" s="15"/>
      <c r="AG24" s="15" t="s">
        <v>51</v>
      </c>
    </row>
    <row r="25" spans="1:33" ht="12.75">
      <c r="A25" s="21"/>
      <c r="B25" s="22"/>
      <c r="C25" s="22"/>
      <c r="D25" s="15"/>
      <c r="E25" s="15"/>
      <c r="F25" s="15"/>
      <c r="G25" s="15"/>
      <c r="H25" s="15"/>
      <c r="I25" s="15"/>
      <c r="J25" s="15"/>
      <c r="K25" s="16"/>
      <c r="L25" s="15"/>
      <c r="M25" s="18" t="s">
        <v>52</v>
      </c>
      <c r="N25" s="16">
        <v>730</v>
      </c>
      <c r="O25" s="15"/>
      <c r="P25" s="16"/>
      <c r="Q25" s="16"/>
      <c r="R25" s="16"/>
      <c r="S25" s="16"/>
      <c r="T25" s="2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2.75">
      <c r="A26" s="21"/>
      <c r="B26" s="22"/>
      <c r="C26" s="22"/>
      <c r="D26" s="15"/>
      <c r="E26" s="15"/>
      <c r="F26" s="15"/>
      <c r="G26" s="15"/>
      <c r="H26" s="15"/>
      <c r="I26" s="15"/>
      <c r="J26" s="15"/>
      <c r="K26" s="16"/>
      <c r="L26" s="15"/>
      <c r="M26" s="15" t="s">
        <v>65</v>
      </c>
      <c r="N26" s="16">
        <v>280</v>
      </c>
      <c r="O26" s="15"/>
      <c r="P26" s="16"/>
      <c r="Q26" s="16"/>
      <c r="R26" s="16"/>
      <c r="S26" s="16"/>
      <c r="T26" s="2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2.75">
      <c r="A27" s="21"/>
      <c r="B27" s="22"/>
      <c r="C27" s="22"/>
      <c r="D27" s="15"/>
      <c r="E27" s="15"/>
      <c r="F27" s="15"/>
      <c r="G27" s="15"/>
      <c r="H27" s="15"/>
      <c r="I27" s="15"/>
      <c r="J27" s="15"/>
      <c r="K27" s="16"/>
      <c r="L27" s="15"/>
      <c r="M27" s="15" t="s">
        <v>76</v>
      </c>
      <c r="N27" s="16">
        <v>113</v>
      </c>
      <c r="O27" s="15"/>
      <c r="P27" s="16"/>
      <c r="Q27" s="16"/>
      <c r="R27" s="16"/>
      <c r="S27" s="16"/>
      <c r="T27" s="23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2.75" customHeight="1">
      <c r="A28" s="21">
        <v>14</v>
      </c>
      <c r="B28" s="22" t="s">
        <v>57</v>
      </c>
      <c r="C28" s="22" t="s">
        <v>77</v>
      </c>
      <c r="D28" s="15" t="s">
        <v>78</v>
      </c>
      <c r="E28" s="15">
        <v>1950</v>
      </c>
      <c r="F28" s="15" t="s">
        <v>79</v>
      </c>
      <c r="G28" s="15" t="s">
        <v>60</v>
      </c>
      <c r="H28" s="15" t="s">
        <v>48</v>
      </c>
      <c r="I28" s="15"/>
      <c r="J28" s="15"/>
      <c r="K28" s="16">
        <v>860</v>
      </c>
      <c r="L28" s="15">
        <v>2</v>
      </c>
      <c r="M28" s="18" t="s">
        <v>49</v>
      </c>
      <c r="N28" s="16">
        <v>860</v>
      </c>
      <c r="O28" s="15" t="s">
        <v>50</v>
      </c>
      <c r="P28" s="16" t="s">
        <v>50</v>
      </c>
      <c r="Q28" s="16">
        <v>10</v>
      </c>
      <c r="R28" s="16">
        <v>2370</v>
      </c>
      <c r="S28" s="16">
        <v>860</v>
      </c>
      <c r="T28" s="23">
        <f>S28*1300</f>
        <v>1118000</v>
      </c>
      <c r="U28" s="15" t="s">
        <v>48</v>
      </c>
      <c r="V28" s="15"/>
      <c r="W28" s="15"/>
      <c r="X28" s="15"/>
      <c r="Y28" s="15"/>
      <c r="Z28" s="15"/>
      <c r="AA28" s="15" t="s">
        <v>48</v>
      </c>
      <c r="AB28" s="15"/>
      <c r="AC28" s="15"/>
      <c r="AD28" s="15"/>
      <c r="AE28" s="15" t="s">
        <v>48</v>
      </c>
      <c r="AF28" s="15"/>
      <c r="AG28" s="15" t="s">
        <v>51</v>
      </c>
    </row>
    <row r="29" spans="1:33" ht="12.75">
      <c r="A29" s="21"/>
      <c r="B29" s="22"/>
      <c r="C29" s="22"/>
      <c r="D29" s="15"/>
      <c r="E29" s="15"/>
      <c r="F29" s="15"/>
      <c r="G29" s="15"/>
      <c r="H29" s="15"/>
      <c r="I29" s="15"/>
      <c r="J29" s="15"/>
      <c r="K29" s="16"/>
      <c r="L29" s="15"/>
      <c r="M29" s="18" t="s">
        <v>52</v>
      </c>
      <c r="N29" s="16">
        <v>860</v>
      </c>
      <c r="O29" s="15"/>
      <c r="P29" s="16"/>
      <c r="Q29" s="16"/>
      <c r="R29" s="16"/>
      <c r="S29" s="16"/>
      <c r="T29" s="2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2.75" customHeight="1">
      <c r="A30" s="21">
        <v>16</v>
      </c>
      <c r="B30" s="22" t="s">
        <v>57</v>
      </c>
      <c r="C30" s="22" t="s">
        <v>80</v>
      </c>
      <c r="D30" s="15" t="s">
        <v>81</v>
      </c>
      <c r="E30" s="15">
        <v>1955</v>
      </c>
      <c r="F30" s="15" t="s">
        <v>82</v>
      </c>
      <c r="G30" s="15" t="s">
        <v>60</v>
      </c>
      <c r="H30" s="15" t="s">
        <v>48</v>
      </c>
      <c r="I30" s="15"/>
      <c r="J30" s="15"/>
      <c r="K30" s="16">
        <v>630</v>
      </c>
      <c r="L30" s="15">
        <v>4</v>
      </c>
      <c r="M30" s="18" t="s">
        <v>49</v>
      </c>
      <c r="N30" s="16">
        <v>470</v>
      </c>
      <c r="O30" s="15">
        <v>1</v>
      </c>
      <c r="P30" s="16">
        <v>664</v>
      </c>
      <c r="Q30" s="16">
        <v>18</v>
      </c>
      <c r="R30" s="16">
        <v>664</v>
      </c>
      <c r="S30" s="16">
        <v>630</v>
      </c>
      <c r="T30" s="23">
        <f>S30*1300</f>
        <v>819000</v>
      </c>
      <c r="U30" s="15" t="s">
        <v>48</v>
      </c>
      <c r="V30" s="15"/>
      <c r="W30" s="15"/>
      <c r="X30" s="15"/>
      <c r="Y30" s="15"/>
      <c r="Z30" s="15"/>
      <c r="AA30" s="15" t="s">
        <v>48</v>
      </c>
      <c r="AB30" s="15"/>
      <c r="AC30" s="15"/>
      <c r="AD30" s="15"/>
      <c r="AE30" s="15" t="s">
        <v>48</v>
      </c>
      <c r="AF30" s="15"/>
      <c r="AG30" s="15" t="s">
        <v>51</v>
      </c>
    </row>
    <row r="31" spans="1:33" ht="12.75">
      <c r="A31" s="21"/>
      <c r="B31" s="22"/>
      <c r="C31" s="22"/>
      <c r="D31" s="15"/>
      <c r="E31" s="15"/>
      <c r="F31" s="15"/>
      <c r="G31" s="15"/>
      <c r="H31" s="15"/>
      <c r="I31" s="15"/>
      <c r="J31" s="15"/>
      <c r="K31" s="16"/>
      <c r="L31" s="15"/>
      <c r="M31" s="18" t="s">
        <v>52</v>
      </c>
      <c r="N31" s="16">
        <v>630</v>
      </c>
      <c r="O31" s="15"/>
      <c r="P31" s="16"/>
      <c r="Q31" s="16"/>
      <c r="R31" s="16"/>
      <c r="S31" s="16"/>
      <c r="T31" s="2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2.75">
      <c r="A32" s="21"/>
      <c r="B32" s="22"/>
      <c r="C32" s="22"/>
      <c r="D32" s="15"/>
      <c r="E32" s="15"/>
      <c r="F32" s="15"/>
      <c r="G32" s="15"/>
      <c r="H32" s="15"/>
      <c r="I32" s="15"/>
      <c r="J32" s="15"/>
      <c r="K32" s="16"/>
      <c r="L32" s="15"/>
      <c r="M32" s="15" t="s">
        <v>65</v>
      </c>
      <c r="N32" s="16">
        <v>105</v>
      </c>
      <c r="O32" s="15"/>
      <c r="P32" s="16"/>
      <c r="Q32" s="16"/>
      <c r="R32" s="16"/>
      <c r="S32" s="16"/>
      <c r="T32" s="23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2.75">
      <c r="A33" s="21"/>
      <c r="B33" s="22"/>
      <c r="C33" s="22"/>
      <c r="D33" s="15"/>
      <c r="E33" s="15"/>
      <c r="F33" s="15"/>
      <c r="G33" s="15"/>
      <c r="H33" s="15"/>
      <c r="I33" s="15"/>
      <c r="J33" s="15"/>
      <c r="K33" s="16"/>
      <c r="L33" s="15"/>
      <c r="M33" s="15" t="s">
        <v>76</v>
      </c>
      <c r="N33" s="16">
        <v>100</v>
      </c>
      <c r="O33" s="15"/>
      <c r="P33" s="16"/>
      <c r="Q33" s="16"/>
      <c r="R33" s="16"/>
      <c r="S33" s="16"/>
      <c r="T33" s="2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.75" customHeight="1">
      <c r="A34" s="21" t="e">
        <f>#REF!+1</f>
        <v>#VALUE!</v>
      </c>
      <c r="B34" s="22" t="s">
        <v>57</v>
      </c>
      <c r="C34" s="22" t="s">
        <v>83</v>
      </c>
      <c r="D34" s="15" t="s">
        <v>84</v>
      </c>
      <c r="E34" s="15">
        <v>1973</v>
      </c>
      <c r="F34" s="28"/>
      <c r="G34" s="15" t="s">
        <v>60</v>
      </c>
      <c r="H34" s="15" t="s">
        <v>48</v>
      </c>
      <c r="I34" s="28"/>
      <c r="J34" s="28"/>
      <c r="K34" s="16">
        <v>4200</v>
      </c>
      <c r="L34" s="15">
        <v>2</v>
      </c>
      <c r="M34" s="18" t="s">
        <v>49</v>
      </c>
      <c r="N34" s="16">
        <v>4000</v>
      </c>
      <c r="O34" s="15">
        <v>1</v>
      </c>
      <c r="P34" s="16">
        <v>620</v>
      </c>
      <c r="Q34" s="16">
        <v>10</v>
      </c>
      <c r="R34" s="16">
        <v>12150</v>
      </c>
      <c r="S34" s="16">
        <v>4200</v>
      </c>
      <c r="T34" s="16">
        <f>S34*1300</f>
        <v>5460000</v>
      </c>
      <c r="U34" s="15" t="s">
        <v>48</v>
      </c>
      <c r="V34" s="28"/>
      <c r="W34" s="28"/>
      <c r="X34" s="28"/>
      <c r="Y34" s="28"/>
      <c r="Z34" s="28"/>
      <c r="AA34" s="15" t="s">
        <v>48</v>
      </c>
      <c r="AB34" s="28"/>
      <c r="AC34" s="28"/>
      <c r="AD34" s="28"/>
      <c r="AE34" s="15" t="s">
        <v>48</v>
      </c>
      <c r="AF34" s="28"/>
      <c r="AG34" s="15" t="s">
        <v>51</v>
      </c>
    </row>
    <row r="35" spans="1:33" ht="12.75">
      <c r="A35" s="21"/>
      <c r="B35" s="22"/>
      <c r="C35" s="22"/>
      <c r="D35" s="15"/>
      <c r="E35" s="15"/>
      <c r="F35" s="15"/>
      <c r="G35" s="15"/>
      <c r="H35" s="15"/>
      <c r="I35" s="15"/>
      <c r="J35" s="15"/>
      <c r="K35" s="16"/>
      <c r="L35" s="15"/>
      <c r="M35" s="18" t="s">
        <v>52</v>
      </c>
      <c r="N35" s="16">
        <v>2130</v>
      </c>
      <c r="O35" s="15"/>
      <c r="P35" s="16"/>
      <c r="Q35" s="16"/>
      <c r="R35" s="16"/>
      <c r="S35" s="16"/>
      <c r="T35" s="16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2.5">
      <c r="A36" s="29" t="e">
        <f>#REF!+1</f>
        <v>#VALUE!</v>
      </c>
      <c r="B36" s="22" t="s">
        <v>57</v>
      </c>
      <c r="C36" s="22" t="s">
        <v>85</v>
      </c>
      <c r="D36" s="15" t="s">
        <v>71</v>
      </c>
      <c r="E36" s="15">
        <v>1930</v>
      </c>
      <c r="F36" s="15">
        <v>1978</v>
      </c>
      <c r="G36" s="15" t="s">
        <v>60</v>
      </c>
      <c r="H36" s="15"/>
      <c r="I36" s="15" t="s">
        <v>48</v>
      </c>
      <c r="J36" s="15"/>
      <c r="K36" s="16">
        <v>78</v>
      </c>
      <c r="L36" s="15">
        <v>1</v>
      </c>
      <c r="M36" s="18" t="s">
        <v>49</v>
      </c>
      <c r="N36" s="16">
        <v>78</v>
      </c>
      <c r="O36" s="15"/>
      <c r="P36" s="16"/>
      <c r="Q36" s="16">
        <v>3</v>
      </c>
      <c r="R36" s="16">
        <v>670</v>
      </c>
      <c r="S36" s="16">
        <v>260</v>
      </c>
      <c r="T36" s="16">
        <f aca="true" t="shared" si="0" ref="T36:T37">S36*1200</f>
        <v>312000</v>
      </c>
      <c r="U36" s="15"/>
      <c r="V36" s="15" t="s">
        <v>48</v>
      </c>
      <c r="W36" s="15"/>
      <c r="X36" s="15"/>
      <c r="Y36" s="15"/>
      <c r="Z36" s="15"/>
      <c r="AA36" s="15" t="s">
        <v>48</v>
      </c>
      <c r="AB36" s="15"/>
      <c r="AC36" s="15"/>
      <c r="AD36" s="15"/>
      <c r="AE36" s="15"/>
      <c r="AF36" s="15" t="s">
        <v>48</v>
      </c>
      <c r="AG36" s="15" t="s">
        <v>51</v>
      </c>
    </row>
    <row r="37" spans="1:33" ht="12.75" customHeight="1">
      <c r="A37" s="21">
        <v>19</v>
      </c>
      <c r="B37" s="22" t="s">
        <v>86</v>
      </c>
      <c r="C37" s="22" t="s">
        <v>87</v>
      </c>
      <c r="D37" s="15" t="s">
        <v>88</v>
      </c>
      <c r="E37" s="15">
        <v>1950</v>
      </c>
      <c r="F37" s="15">
        <v>2002</v>
      </c>
      <c r="G37" s="15" t="s">
        <v>60</v>
      </c>
      <c r="H37" s="15" t="s">
        <v>48</v>
      </c>
      <c r="I37" s="15"/>
      <c r="J37" s="15"/>
      <c r="K37" s="16">
        <v>425</v>
      </c>
      <c r="L37" s="15">
        <v>2</v>
      </c>
      <c r="M37" s="18" t="s">
        <v>49</v>
      </c>
      <c r="N37" s="16">
        <v>425</v>
      </c>
      <c r="O37" s="15"/>
      <c r="P37" s="15"/>
      <c r="Q37" s="16">
        <v>9</v>
      </c>
      <c r="R37" s="16">
        <v>3100</v>
      </c>
      <c r="S37" s="16">
        <v>425</v>
      </c>
      <c r="T37" s="16">
        <f t="shared" si="0"/>
        <v>510000</v>
      </c>
      <c r="U37" s="15"/>
      <c r="V37" s="15" t="s">
        <v>48</v>
      </c>
      <c r="W37" s="15"/>
      <c r="X37" s="15"/>
      <c r="Y37" s="15"/>
      <c r="Z37" s="15"/>
      <c r="AA37" s="15"/>
      <c r="AB37" s="15"/>
      <c r="AC37" s="15" t="s">
        <v>48</v>
      </c>
      <c r="AD37" s="15"/>
      <c r="AE37" s="15" t="s">
        <v>48</v>
      </c>
      <c r="AF37" s="15"/>
      <c r="AG37" s="15" t="s">
        <v>51</v>
      </c>
    </row>
    <row r="38" spans="1:33" ht="12.75">
      <c r="A38" s="21"/>
      <c r="B38" s="22"/>
      <c r="C38" s="22"/>
      <c r="D38" s="15"/>
      <c r="E38" s="15"/>
      <c r="F38" s="15"/>
      <c r="G38" s="15"/>
      <c r="H38" s="15"/>
      <c r="I38" s="15"/>
      <c r="J38" s="15"/>
      <c r="K38" s="16"/>
      <c r="L38" s="15"/>
      <c r="M38" s="18" t="s">
        <v>52</v>
      </c>
      <c r="N38" s="16">
        <v>425</v>
      </c>
      <c r="O38" s="15"/>
      <c r="P38" s="15"/>
      <c r="Q38" s="15"/>
      <c r="R38" s="15"/>
      <c r="S38" s="15"/>
      <c r="T38" s="16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2.75" customHeight="1">
      <c r="A39" s="21">
        <v>20</v>
      </c>
      <c r="B39" s="22" t="s">
        <v>89</v>
      </c>
      <c r="C39" s="22" t="s">
        <v>90</v>
      </c>
      <c r="D39" s="15" t="s">
        <v>91</v>
      </c>
      <c r="E39" s="15">
        <v>1935</v>
      </c>
      <c r="F39" s="15"/>
      <c r="G39" s="15" t="s">
        <v>60</v>
      </c>
      <c r="H39" s="15"/>
      <c r="I39" s="15" t="s">
        <v>48</v>
      </c>
      <c r="J39" s="15"/>
      <c r="K39" s="16">
        <v>117</v>
      </c>
      <c r="L39" s="15">
        <v>2</v>
      </c>
      <c r="M39" s="18" t="s">
        <v>49</v>
      </c>
      <c r="N39" s="16">
        <v>117</v>
      </c>
      <c r="O39" s="15"/>
      <c r="P39" s="15"/>
      <c r="Q39" s="16">
        <v>9</v>
      </c>
      <c r="R39" s="16">
        <v>420</v>
      </c>
      <c r="S39" s="16">
        <v>117</v>
      </c>
      <c r="T39" s="16">
        <f>S39*1200</f>
        <v>140400</v>
      </c>
      <c r="U39" s="15"/>
      <c r="V39" s="15" t="s">
        <v>48</v>
      </c>
      <c r="W39" s="15"/>
      <c r="X39" s="15"/>
      <c r="Y39" s="15"/>
      <c r="Z39" s="15"/>
      <c r="AA39" s="15"/>
      <c r="AB39" s="15"/>
      <c r="AC39" s="15" t="s">
        <v>48</v>
      </c>
      <c r="AD39" s="15"/>
      <c r="AE39" s="15"/>
      <c r="AF39" s="15" t="s">
        <v>48</v>
      </c>
      <c r="AG39" s="15" t="s">
        <v>51</v>
      </c>
    </row>
    <row r="40" spans="1:33" ht="12.75">
      <c r="A40" s="21"/>
      <c r="B40" s="22"/>
      <c r="C40" s="22"/>
      <c r="D40" s="15"/>
      <c r="E40" s="15"/>
      <c r="F40" s="15"/>
      <c r="G40" s="15"/>
      <c r="H40" s="15"/>
      <c r="I40" s="15"/>
      <c r="J40" s="15"/>
      <c r="K40" s="16"/>
      <c r="L40" s="15"/>
      <c r="M40" s="18" t="s">
        <v>52</v>
      </c>
      <c r="N40" s="16">
        <v>117</v>
      </c>
      <c r="O40" s="15"/>
      <c r="P40" s="15"/>
      <c r="Q40" s="15"/>
      <c r="R40" s="15"/>
      <c r="S40" s="15"/>
      <c r="T40" s="16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2.75" customHeight="1">
      <c r="A41" s="21">
        <v>21</v>
      </c>
      <c r="B41" s="22" t="s">
        <v>89</v>
      </c>
      <c r="C41" s="22" t="s">
        <v>92</v>
      </c>
      <c r="D41" s="15" t="s">
        <v>93</v>
      </c>
      <c r="E41" s="15">
        <v>1464</v>
      </c>
      <c r="F41" s="15">
        <v>1818</v>
      </c>
      <c r="G41" s="15" t="s">
        <v>56</v>
      </c>
      <c r="H41" s="15"/>
      <c r="I41" s="15"/>
      <c r="J41" s="15"/>
      <c r="K41" s="16">
        <v>870</v>
      </c>
      <c r="L41" s="15">
        <v>4</v>
      </c>
      <c r="M41" s="18" t="s">
        <v>49</v>
      </c>
      <c r="N41" s="16">
        <v>760</v>
      </c>
      <c r="O41" s="15"/>
      <c r="P41" s="15"/>
      <c r="Q41" s="16">
        <v>13.5</v>
      </c>
      <c r="R41" s="16">
        <v>48000</v>
      </c>
      <c r="S41" s="16">
        <v>870</v>
      </c>
      <c r="T41" s="16">
        <f>S41*1400</f>
        <v>1218000</v>
      </c>
      <c r="U41" s="15"/>
      <c r="V41" s="15" t="s">
        <v>48</v>
      </c>
      <c r="W41" s="15"/>
      <c r="X41" s="15"/>
      <c r="Y41" s="15"/>
      <c r="Z41" s="15"/>
      <c r="AA41" s="15"/>
      <c r="AB41" s="15"/>
      <c r="AC41" s="15" t="s">
        <v>48</v>
      </c>
      <c r="AD41" s="15"/>
      <c r="AE41" s="15"/>
      <c r="AF41" s="15" t="s">
        <v>48</v>
      </c>
      <c r="AG41" s="15" t="s">
        <v>51</v>
      </c>
    </row>
    <row r="42" spans="1:33" ht="12.75">
      <c r="A42" s="21"/>
      <c r="B42" s="22"/>
      <c r="C42" s="22"/>
      <c r="D42" s="15"/>
      <c r="E42" s="15"/>
      <c r="F42" s="15"/>
      <c r="G42" s="15"/>
      <c r="H42" s="15"/>
      <c r="I42" s="15"/>
      <c r="J42" s="15"/>
      <c r="K42" s="16"/>
      <c r="L42" s="15"/>
      <c r="M42" s="18" t="s">
        <v>52</v>
      </c>
      <c r="N42" s="16">
        <v>610</v>
      </c>
      <c r="O42" s="15"/>
      <c r="P42" s="15"/>
      <c r="Q42" s="16"/>
      <c r="R42" s="16"/>
      <c r="S42" s="16"/>
      <c r="T42" s="16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2.75">
      <c r="A43" s="21"/>
      <c r="B43" s="22"/>
      <c r="C43" s="22"/>
      <c r="D43" s="15"/>
      <c r="E43" s="15"/>
      <c r="F43" s="15"/>
      <c r="G43" s="15"/>
      <c r="H43" s="15"/>
      <c r="I43" s="15"/>
      <c r="J43" s="15"/>
      <c r="K43" s="16"/>
      <c r="L43" s="15"/>
      <c r="M43" s="15" t="s">
        <v>65</v>
      </c>
      <c r="N43" s="16">
        <v>390</v>
      </c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12.75">
      <c r="A44" s="21"/>
      <c r="B44" s="22"/>
      <c r="C44" s="22"/>
      <c r="D44" s="15"/>
      <c r="E44" s="15"/>
      <c r="F44" s="15"/>
      <c r="G44" s="15"/>
      <c r="H44" s="15"/>
      <c r="I44" s="15"/>
      <c r="J44" s="15"/>
      <c r="K44" s="16"/>
      <c r="L44" s="15"/>
      <c r="M44" s="15" t="s">
        <v>76</v>
      </c>
      <c r="N44" s="16">
        <v>95</v>
      </c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2.75" customHeight="1">
      <c r="A45" s="21">
        <v>22</v>
      </c>
      <c r="B45" s="22" t="s">
        <v>94</v>
      </c>
      <c r="C45" s="22" t="s">
        <v>95</v>
      </c>
      <c r="D45" s="15" t="s">
        <v>96</v>
      </c>
      <c r="E45" s="15">
        <v>1878</v>
      </c>
      <c r="F45" s="15">
        <v>1928</v>
      </c>
      <c r="G45" s="15" t="s">
        <v>47</v>
      </c>
      <c r="H45" s="15" t="s">
        <v>48</v>
      </c>
      <c r="I45" s="15"/>
      <c r="J45" s="15"/>
      <c r="K45" s="16">
        <v>180</v>
      </c>
      <c r="L45" s="15">
        <v>2</v>
      </c>
      <c r="M45" s="18" t="s">
        <v>49</v>
      </c>
      <c r="N45" s="16">
        <v>180</v>
      </c>
      <c r="O45" s="15"/>
      <c r="P45" s="16"/>
      <c r="Q45" s="16">
        <v>9</v>
      </c>
      <c r="R45" s="16">
        <v>500</v>
      </c>
      <c r="S45" s="16">
        <v>180</v>
      </c>
      <c r="T45" s="16">
        <f>S45*1400</f>
        <v>252000</v>
      </c>
      <c r="U45" s="16"/>
      <c r="V45" s="15" t="s">
        <v>48</v>
      </c>
      <c r="W45" s="16"/>
      <c r="X45" s="16"/>
      <c r="Y45" s="16"/>
      <c r="Z45" s="16"/>
      <c r="AA45" s="16"/>
      <c r="AB45" s="16"/>
      <c r="AC45" s="15" t="s">
        <v>48</v>
      </c>
      <c r="AD45" s="16"/>
      <c r="AE45" s="16"/>
      <c r="AF45" s="15" t="s">
        <v>48</v>
      </c>
      <c r="AG45" s="15" t="s">
        <v>51</v>
      </c>
    </row>
    <row r="46" spans="1:33" ht="12.75">
      <c r="A46" s="21"/>
      <c r="B46" s="22" t="s">
        <v>94</v>
      </c>
      <c r="C46" s="22"/>
      <c r="D46" s="15"/>
      <c r="E46" s="15"/>
      <c r="F46" s="15"/>
      <c r="G46" s="15"/>
      <c r="H46" s="15"/>
      <c r="I46" s="15"/>
      <c r="J46" s="15"/>
      <c r="K46" s="16"/>
      <c r="L46" s="15"/>
      <c r="M46" s="18" t="s">
        <v>52</v>
      </c>
      <c r="N46" s="16">
        <v>180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12.5">
      <c r="A47" s="30">
        <v>23</v>
      </c>
      <c r="B47" s="31" t="s">
        <v>94</v>
      </c>
      <c r="C47" s="31" t="s">
        <v>97</v>
      </c>
      <c r="D47" s="15" t="s">
        <v>67</v>
      </c>
      <c r="E47" s="15">
        <v>1650</v>
      </c>
      <c r="F47" s="15"/>
      <c r="G47" s="15" t="s">
        <v>98</v>
      </c>
      <c r="H47" s="15" t="s">
        <v>48</v>
      </c>
      <c r="I47" s="15"/>
      <c r="J47" s="15"/>
      <c r="K47" s="16">
        <v>7</v>
      </c>
      <c r="L47" s="15">
        <v>1</v>
      </c>
      <c r="M47" s="18" t="s">
        <v>49</v>
      </c>
      <c r="N47" s="16">
        <v>7</v>
      </c>
      <c r="O47" s="15"/>
      <c r="P47" s="16"/>
      <c r="Q47" s="16">
        <v>3</v>
      </c>
      <c r="R47" s="16">
        <v>100</v>
      </c>
      <c r="S47" s="16">
        <v>7</v>
      </c>
      <c r="T47" s="16">
        <f>S47*1400</f>
        <v>9800</v>
      </c>
      <c r="U47" s="15"/>
      <c r="V47" s="15" t="s">
        <v>48</v>
      </c>
      <c r="W47" s="15"/>
      <c r="X47" s="15"/>
      <c r="Y47" s="15"/>
      <c r="Z47" s="15"/>
      <c r="AA47" s="15"/>
      <c r="AB47" s="15"/>
      <c r="AC47" s="15" t="s">
        <v>48</v>
      </c>
      <c r="AD47" s="15"/>
      <c r="AE47" s="15" t="s">
        <v>48</v>
      </c>
      <c r="AF47" s="15"/>
      <c r="AG47" s="15" t="s">
        <v>51</v>
      </c>
    </row>
    <row r="48" spans="1:33" ht="12.75" customHeight="1">
      <c r="A48" s="21">
        <v>24</v>
      </c>
      <c r="B48" s="22" t="s">
        <v>99</v>
      </c>
      <c r="C48" s="22" t="s">
        <v>100</v>
      </c>
      <c r="D48" s="15" t="s">
        <v>101</v>
      </c>
      <c r="E48" s="15">
        <v>1935</v>
      </c>
      <c r="F48" s="15">
        <v>1999</v>
      </c>
      <c r="G48" s="15" t="s">
        <v>60</v>
      </c>
      <c r="H48" s="15" t="s">
        <v>48</v>
      </c>
      <c r="I48" s="15"/>
      <c r="J48" s="15"/>
      <c r="K48" s="16">
        <v>382</v>
      </c>
      <c r="L48" s="15">
        <v>2</v>
      </c>
      <c r="M48" s="18" t="s">
        <v>49</v>
      </c>
      <c r="N48" s="16">
        <v>382</v>
      </c>
      <c r="O48" s="15"/>
      <c r="P48" s="15"/>
      <c r="Q48" s="16">
        <v>13</v>
      </c>
      <c r="R48" s="16">
        <v>1980</v>
      </c>
      <c r="S48" s="16">
        <v>382</v>
      </c>
      <c r="T48" s="16">
        <f>S48*1100</f>
        <v>420200</v>
      </c>
      <c r="U48" s="15"/>
      <c r="V48" s="15" t="s">
        <v>48</v>
      </c>
      <c r="W48" s="15"/>
      <c r="X48" s="15"/>
      <c r="Y48" s="15"/>
      <c r="Z48" s="15"/>
      <c r="AA48" s="15" t="s">
        <v>48</v>
      </c>
      <c r="AB48" s="15"/>
      <c r="AC48" s="15"/>
      <c r="AD48" s="15"/>
      <c r="AE48" s="15" t="s">
        <v>48</v>
      </c>
      <c r="AF48" s="15"/>
      <c r="AG48" s="15" t="s">
        <v>51</v>
      </c>
    </row>
    <row r="49" spans="1:33" ht="12.75">
      <c r="A49" s="21"/>
      <c r="B49" s="22"/>
      <c r="C49" s="22"/>
      <c r="D49" s="15"/>
      <c r="E49" s="15"/>
      <c r="F49" s="15"/>
      <c r="G49" s="15"/>
      <c r="H49" s="15"/>
      <c r="I49" s="15"/>
      <c r="J49" s="15"/>
      <c r="K49" s="16"/>
      <c r="L49" s="15"/>
      <c r="M49" s="18" t="s">
        <v>52</v>
      </c>
      <c r="N49" s="16">
        <v>382</v>
      </c>
      <c r="O49" s="15"/>
      <c r="P49" s="15"/>
      <c r="Q49" s="15"/>
      <c r="R49" s="15"/>
      <c r="S49" s="15"/>
      <c r="T49" s="16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33.75">
      <c r="A50" s="32">
        <v>25</v>
      </c>
      <c r="B50" s="27" t="s">
        <v>99</v>
      </c>
      <c r="C50" s="27" t="s">
        <v>102</v>
      </c>
      <c r="D50" s="15" t="s">
        <v>103</v>
      </c>
      <c r="E50" s="15">
        <v>1947</v>
      </c>
      <c r="F50" s="15"/>
      <c r="G50" s="15" t="s">
        <v>60</v>
      </c>
      <c r="H50" s="15"/>
      <c r="I50" s="15" t="s">
        <v>48</v>
      </c>
      <c r="J50" s="15"/>
      <c r="K50" s="16">
        <v>80</v>
      </c>
      <c r="L50" s="15">
        <v>1</v>
      </c>
      <c r="M50" s="15" t="s">
        <v>52</v>
      </c>
      <c r="N50" s="16">
        <v>80</v>
      </c>
      <c r="O50" s="15">
        <v>1</v>
      </c>
      <c r="P50" s="16">
        <v>27</v>
      </c>
      <c r="Q50" s="16">
        <v>8</v>
      </c>
      <c r="R50" s="16">
        <v>1500</v>
      </c>
      <c r="S50" s="16">
        <v>170</v>
      </c>
      <c r="T50" s="16">
        <f>S50*1100</f>
        <v>187000</v>
      </c>
      <c r="U50" s="15"/>
      <c r="V50" s="15" t="s">
        <v>48</v>
      </c>
      <c r="W50" s="15"/>
      <c r="X50" s="15"/>
      <c r="Y50" s="15"/>
      <c r="Z50" s="15"/>
      <c r="AA50" s="15" t="s">
        <v>48</v>
      </c>
      <c r="AB50" s="15"/>
      <c r="AC50" s="15"/>
      <c r="AD50" s="15"/>
      <c r="AE50" s="15"/>
      <c r="AF50" s="15" t="s">
        <v>48</v>
      </c>
      <c r="AG50" s="15" t="s">
        <v>51</v>
      </c>
    </row>
    <row r="51" spans="1:33" ht="12.75" customHeight="1">
      <c r="A51" s="32">
        <v>26</v>
      </c>
      <c r="B51" s="27" t="s">
        <v>99</v>
      </c>
      <c r="C51" s="27" t="s">
        <v>104</v>
      </c>
      <c r="D51" s="15" t="s">
        <v>105</v>
      </c>
      <c r="E51" s="15" t="s">
        <v>106</v>
      </c>
      <c r="F51" s="15"/>
      <c r="G51" s="15" t="s">
        <v>60</v>
      </c>
      <c r="H51" s="15"/>
      <c r="I51" s="15"/>
      <c r="J51" s="15" t="s">
        <v>48</v>
      </c>
      <c r="K51" s="16">
        <v>80</v>
      </c>
      <c r="L51" s="15">
        <v>2</v>
      </c>
      <c r="M51" s="18" t="s">
        <v>49</v>
      </c>
      <c r="N51" s="16">
        <v>50</v>
      </c>
      <c r="O51" s="15"/>
      <c r="P51" s="15"/>
      <c r="Q51" s="16">
        <v>8</v>
      </c>
      <c r="R51" s="16">
        <v>1230</v>
      </c>
      <c r="S51" s="16">
        <v>80</v>
      </c>
      <c r="T51" s="16">
        <f>S51*1200</f>
        <v>96000</v>
      </c>
      <c r="U51" s="15"/>
      <c r="V51" s="15" t="s">
        <v>48</v>
      </c>
      <c r="W51" s="15"/>
      <c r="X51" s="15"/>
      <c r="Y51" s="15"/>
      <c r="Z51" s="15"/>
      <c r="AA51" s="15" t="s">
        <v>48</v>
      </c>
      <c r="AB51" s="15"/>
      <c r="AC51" s="15"/>
      <c r="AD51" s="15"/>
      <c r="AE51" s="15"/>
      <c r="AF51" s="15" t="s">
        <v>48</v>
      </c>
      <c r="AG51" s="15" t="s">
        <v>51</v>
      </c>
    </row>
    <row r="52" spans="1:33" ht="12.75">
      <c r="A52" s="32"/>
      <c r="B52" s="27"/>
      <c r="C52" s="27"/>
      <c r="D52" s="15"/>
      <c r="E52" s="15"/>
      <c r="F52" s="15"/>
      <c r="G52" s="15"/>
      <c r="H52" s="15"/>
      <c r="I52" s="15"/>
      <c r="J52" s="15"/>
      <c r="K52" s="16"/>
      <c r="L52" s="15"/>
      <c r="M52" s="18" t="s">
        <v>52</v>
      </c>
      <c r="N52" s="16">
        <v>50</v>
      </c>
      <c r="O52" s="15"/>
      <c r="P52" s="15"/>
      <c r="Q52" s="15"/>
      <c r="R52" s="15"/>
      <c r="S52" s="15"/>
      <c r="T52" s="16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33.75">
      <c r="A53" s="32">
        <v>27</v>
      </c>
      <c r="B53" s="27" t="s">
        <v>99</v>
      </c>
      <c r="C53" s="27" t="s">
        <v>107</v>
      </c>
      <c r="D53" s="15" t="s">
        <v>108</v>
      </c>
      <c r="E53" s="15">
        <v>2014</v>
      </c>
      <c r="F53" s="15"/>
      <c r="G53" s="15" t="s">
        <v>60</v>
      </c>
      <c r="H53" s="18" t="s">
        <v>48</v>
      </c>
      <c r="I53" s="18"/>
      <c r="J53" s="15"/>
      <c r="K53" s="16">
        <v>12.5</v>
      </c>
      <c r="L53" s="15">
        <v>1</v>
      </c>
      <c r="M53" s="18" t="s">
        <v>49</v>
      </c>
      <c r="N53" s="16">
        <v>12.5</v>
      </c>
      <c r="O53" s="15"/>
      <c r="P53" s="16"/>
      <c r="Q53" s="16">
        <v>3.3</v>
      </c>
      <c r="R53" s="16">
        <v>15</v>
      </c>
      <c r="S53" s="16">
        <v>12.5</v>
      </c>
      <c r="T53" s="16">
        <f>S53*1000</f>
        <v>12500</v>
      </c>
      <c r="U53" s="15"/>
      <c r="V53" s="15" t="s">
        <v>48</v>
      </c>
      <c r="W53" s="15"/>
      <c r="X53" s="15"/>
      <c r="Y53" s="15"/>
      <c r="Z53" s="15"/>
      <c r="AA53" s="15"/>
      <c r="AB53" s="15" t="s">
        <v>48</v>
      </c>
      <c r="AC53" s="15"/>
      <c r="AD53" s="15"/>
      <c r="AE53" s="15" t="s">
        <v>48</v>
      </c>
      <c r="AF53" s="15"/>
      <c r="AG53" s="15" t="s">
        <v>51</v>
      </c>
    </row>
    <row r="54" spans="1:33" ht="12.75" customHeight="1">
      <c r="A54" s="32">
        <v>28</v>
      </c>
      <c r="B54" s="27" t="s">
        <v>109</v>
      </c>
      <c r="C54" s="27" t="s">
        <v>110</v>
      </c>
      <c r="D54" s="15" t="s">
        <v>71</v>
      </c>
      <c r="E54" s="15">
        <v>1940</v>
      </c>
      <c r="F54" s="15"/>
      <c r="G54" s="15" t="s">
        <v>60</v>
      </c>
      <c r="H54" s="15"/>
      <c r="I54" s="15" t="s">
        <v>48</v>
      </c>
      <c r="J54" s="15"/>
      <c r="K54" s="16">
        <v>62.5</v>
      </c>
      <c r="L54" s="15">
        <v>2</v>
      </c>
      <c r="M54" s="18" t="s">
        <v>49</v>
      </c>
      <c r="N54" s="16">
        <v>62.5</v>
      </c>
      <c r="O54" s="15"/>
      <c r="P54" s="15"/>
      <c r="Q54" s="16">
        <v>5.75</v>
      </c>
      <c r="R54" s="16">
        <v>160</v>
      </c>
      <c r="S54" s="16">
        <v>62.5</v>
      </c>
      <c r="T54" s="16">
        <f>S54*1200</f>
        <v>75000</v>
      </c>
      <c r="U54" s="15"/>
      <c r="V54" s="15" t="s">
        <v>48</v>
      </c>
      <c r="W54" s="15"/>
      <c r="X54" s="15"/>
      <c r="Y54" s="15"/>
      <c r="Z54" s="15"/>
      <c r="AA54" s="15" t="s">
        <v>48</v>
      </c>
      <c r="AB54" s="15"/>
      <c r="AC54" s="15"/>
      <c r="AD54" s="15"/>
      <c r="AE54" s="15"/>
      <c r="AF54" s="15" t="s">
        <v>48</v>
      </c>
      <c r="AG54" s="15" t="s">
        <v>51</v>
      </c>
    </row>
    <row r="55" spans="1:33" ht="12.75">
      <c r="A55" s="32"/>
      <c r="B55" s="27"/>
      <c r="C55" s="27"/>
      <c r="D55" s="15"/>
      <c r="E55" s="15"/>
      <c r="F55" s="15"/>
      <c r="G55" s="15"/>
      <c r="H55" s="15"/>
      <c r="I55" s="15"/>
      <c r="J55" s="15"/>
      <c r="K55" s="16"/>
      <c r="L55" s="15"/>
      <c r="M55" s="18" t="s">
        <v>52</v>
      </c>
      <c r="N55" s="16">
        <v>52.5</v>
      </c>
      <c r="O55" s="15"/>
      <c r="P55" s="15"/>
      <c r="Q55" s="15"/>
      <c r="R55" s="15"/>
      <c r="S55" s="15"/>
      <c r="T55" s="16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22.5">
      <c r="A56" s="32">
        <v>29</v>
      </c>
      <c r="B56" s="27" t="s">
        <v>109</v>
      </c>
      <c r="C56" s="27" t="s">
        <v>111</v>
      </c>
      <c r="D56" s="15" t="s">
        <v>112</v>
      </c>
      <c r="E56" s="15">
        <v>1925</v>
      </c>
      <c r="F56" s="15">
        <v>1987</v>
      </c>
      <c r="G56" s="15" t="s">
        <v>60</v>
      </c>
      <c r="H56" s="15" t="s">
        <v>48</v>
      </c>
      <c r="I56" s="15"/>
      <c r="J56" s="15"/>
      <c r="K56" s="16">
        <v>365</v>
      </c>
      <c r="L56" s="15">
        <v>1</v>
      </c>
      <c r="M56" s="18" t="s">
        <v>49</v>
      </c>
      <c r="N56" s="16">
        <v>365</v>
      </c>
      <c r="O56" s="15"/>
      <c r="P56" s="16"/>
      <c r="Q56" s="16">
        <v>3.5</v>
      </c>
      <c r="R56" s="16">
        <v>2250</v>
      </c>
      <c r="S56" s="16">
        <v>365</v>
      </c>
      <c r="T56" s="16">
        <f>S56*1200</f>
        <v>438000</v>
      </c>
      <c r="U56" s="15"/>
      <c r="V56" s="15" t="s">
        <v>48</v>
      </c>
      <c r="W56" s="15"/>
      <c r="X56" s="15"/>
      <c r="Y56" s="15"/>
      <c r="Z56" s="15"/>
      <c r="AA56" s="15"/>
      <c r="AB56" s="15"/>
      <c r="AC56" s="15" t="s">
        <v>48</v>
      </c>
      <c r="AD56" s="15"/>
      <c r="AE56" s="15" t="s">
        <v>48</v>
      </c>
      <c r="AF56" s="15"/>
      <c r="AG56" s="15" t="s">
        <v>113</v>
      </c>
    </row>
    <row r="57" spans="1:33" ht="12.75" customHeight="1">
      <c r="A57" s="21">
        <v>30</v>
      </c>
      <c r="B57" s="22" t="s">
        <v>109</v>
      </c>
      <c r="C57" s="22" t="s">
        <v>114</v>
      </c>
      <c r="D57" s="15" t="s">
        <v>115</v>
      </c>
      <c r="E57" s="15">
        <v>1965</v>
      </c>
      <c r="F57" s="15">
        <v>1995</v>
      </c>
      <c r="G57" s="15" t="s">
        <v>60</v>
      </c>
      <c r="H57" s="15" t="s">
        <v>48</v>
      </c>
      <c r="I57" s="15"/>
      <c r="J57" s="15"/>
      <c r="K57" s="16">
        <v>685</v>
      </c>
      <c r="L57" s="15">
        <v>2</v>
      </c>
      <c r="M57" s="18" t="s">
        <v>49</v>
      </c>
      <c r="N57" s="16">
        <v>665</v>
      </c>
      <c r="O57" s="15">
        <v>1</v>
      </c>
      <c r="P57" s="16">
        <v>520</v>
      </c>
      <c r="Q57" s="16">
        <v>10</v>
      </c>
      <c r="R57" s="16">
        <v>4000</v>
      </c>
      <c r="S57" s="16">
        <v>685</v>
      </c>
      <c r="T57" s="16">
        <f>S57*1300</f>
        <v>890500</v>
      </c>
      <c r="U57" s="15" t="s">
        <v>48</v>
      </c>
      <c r="V57" s="15"/>
      <c r="W57" s="15"/>
      <c r="X57" s="15"/>
      <c r="Y57" s="15"/>
      <c r="Z57" s="15"/>
      <c r="AA57" s="15" t="s">
        <v>48</v>
      </c>
      <c r="AB57" s="15"/>
      <c r="AC57" s="15"/>
      <c r="AD57" s="15"/>
      <c r="AE57" s="15" t="s">
        <v>48</v>
      </c>
      <c r="AF57" s="15"/>
      <c r="AG57" s="15" t="s">
        <v>51</v>
      </c>
    </row>
    <row r="58" spans="1:33" ht="12.75">
      <c r="A58" s="21"/>
      <c r="B58" s="22"/>
      <c r="C58" s="22"/>
      <c r="D58" s="15"/>
      <c r="E58" s="15"/>
      <c r="F58" s="15"/>
      <c r="G58" s="15"/>
      <c r="H58" s="15"/>
      <c r="I58" s="15"/>
      <c r="J58" s="15"/>
      <c r="K58" s="16"/>
      <c r="L58" s="15"/>
      <c r="M58" s="18" t="s">
        <v>52</v>
      </c>
      <c r="N58" s="16">
        <v>555</v>
      </c>
      <c r="O58" s="15"/>
      <c r="P58" s="16"/>
      <c r="Q58" s="16"/>
      <c r="R58" s="16"/>
      <c r="S58" s="16"/>
      <c r="T58" s="1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22.5" customHeight="1">
      <c r="A59" s="32">
        <v>31</v>
      </c>
      <c r="B59" s="27" t="s">
        <v>116</v>
      </c>
      <c r="C59" s="27" t="s">
        <v>117</v>
      </c>
      <c r="D59" s="15" t="s">
        <v>118</v>
      </c>
      <c r="E59" s="15">
        <v>1950</v>
      </c>
      <c r="F59" s="15">
        <v>2008</v>
      </c>
      <c r="G59" s="15" t="s">
        <v>60</v>
      </c>
      <c r="H59" s="15"/>
      <c r="I59" s="15" t="s">
        <v>48</v>
      </c>
      <c r="J59" s="15"/>
      <c r="K59" s="16">
        <v>110</v>
      </c>
      <c r="L59" s="15">
        <v>1</v>
      </c>
      <c r="M59" s="18" t="s">
        <v>49</v>
      </c>
      <c r="N59" s="16">
        <v>110</v>
      </c>
      <c r="O59" s="15"/>
      <c r="P59" s="16"/>
      <c r="Q59" s="16">
        <v>3.5</v>
      </c>
      <c r="R59" s="16">
        <v>1700</v>
      </c>
      <c r="S59" s="16">
        <v>180</v>
      </c>
      <c r="T59" s="16">
        <f aca="true" t="shared" si="1" ref="T59:T60">S59*1200</f>
        <v>216000</v>
      </c>
      <c r="U59" s="15"/>
      <c r="V59" s="15" t="s">
        <v>48</v>
      </c>
      <c r="W59" s="15"/>
      <c r="X59" s="15"/>
      <c r="Y59" s="15"/>
      <c r="Z59" s="15"/>
      <c r="AA59" s="15" t="s">
        <v>48</v>
      </c>
      <c r="AB59" s="15"/>
      <c r="AC59" s="15"/>
      <c r="AD59" s="15"/>
      <c r="AE59" s="15"/>
      <c r="AF59" s="15" t="s">
        <v>48</v>
      </c>
      <c r="AG59" s="15" t="s">
        <v>51</v>
      </c>
    </row>
    <row r="60" spans="1:33" ht="12.75">
      <c r="A60" s="32"/>
      <c r="B60" s="27"/>
      <c r="C60" s="27"/>
      <c r="D60" s="15" t="s">
        <v>119</v>
      </c>
      <c r="E60" s="15">
        <v>1950</v>
      </c>
      <c r="F60" s="15"/>
      <c r="G60" s="15" t="s">
        <v>60</v>
      </c>
      <c r="H60" s="15"/>
      <c r="I60" s="15"/>
      <c r="J60" s="15" t="s">
        <v>48</v>
      </c>
      <c r="K60" s="16">
        <v>70</v>
      </c>
      <c r="L60" s="15">
        <v>1</v>
      </c>
      <c r="M60" s="18" t="s">
        <v>49</v>
      </c>
      <c r="N60" s="16">
        <v>70</v>
      </c>
      <c r="O60" s="15"/>
      <c r="P60" s="16"/>
      <c r="Q60" s="16">
        <v>7</v>
      </c>
      <c r="R60" s="16">
        <v>1700</v>
      </c>
      <c r="S60" s="16">
        <v>180</v>
      </c>
      <c r="T60" s="16">
        <f t="shared" si="1"/>
        <v>216000</v>
      </c>
      <c r="U60" s="15"/>
      <c r="V60" s="15" t="s">
        <v>48</v>
      </c>
      <c r="W60" s="15"/>
      <c r="X60" s="15"/>
      <c r="Y60" s="15"/>
      <c r="Z60" s="15"/>
      <c r="AA60" s="15" t="s">
        <v>48</v>
      </c>
      <c r="AB60" s="15"/>
      <c r="AC60" s="15"/>
      <c r="AD60" s="15"/>
      <c r="AE60" s="15"/>
      <c r="AF60" s="15" t="s">
        <v>48</v>
      </c>
      <c r="AG60" s="15" t="s">
        <v>51</v>
      </c>
    </row>
    <row r="61" spans="1:33" ht="12.75" customHeight="1">
      <c r="A61" s="21">
        <v>32</v>
      </c>
      <c r="B61" s="27" t="s">
        <v>116</v>
      </c>
      <c r="C61" s="22" t="s">
        <v>120</v>
      </c>
      <c r="D61" s="15" t="s">
        <v>121</v>
      </c>
      <c r="E61" s="33">
        <v>1945</v>
      </c>
      <c r="F61" s="15" t="s">
        <v>122</v>
      </c>
      <c r="G61" s="15" t="s">
        <v>60</v>
      </c>
      <c r="H61" s="15" t="s">
        <v>48</v>
      </c>
      <c r="I61" s="15"/>
      <c r="J61" s="15"/>
      <c r="K61" s="16">
        <v>585</v>
      </c>
      <c r="L61" s="15">
        <v>2</v>
      </c>
      <c r="M61" s="18" t="s">
        <v>49</v>
      </c>
      <c r="N61" s="16">
        <v>585</v>
      </c>
      <c r="O61" s="15"/>
      <c r="P61" s="15"/>
      <c r="Q61" s="15"/>
      <c r="R61" s="15"/>
      <c r="S61" s="16">
        <v>585</v>
      </c>
      <c r="T61" s="16">
        <f>S61*1300</f>
        <v>760500</v>
      </c>
      <c r="U61" s="15"/>
      <c r="V61" s="15" t="s">
        <v>48</v>
      </c>
      <c r="W61" s="15"/>
      <c r="X61" s="15"/>
      <c r="Y61" s="15"/>
      <c r="Z61" s="15"/>
      <c r="AA61" s="15" t="s">
        <v>48</v>
      </c>
      <c r="AB61" s="15"/>
      <c r="AC61" s="15"/>
      <c r="AD61" s="15"/>
      <c r="AE61" s="15" t="s">
        <v>48</v>
      </c>
      <c r="AF61" s="15"/>
      <c r="AG61" s="15" t="s">
        <v>51</v>
      </c>
    </row>
    <row r="62" spans="1:33" ht="12.75">
      <c r="A62" s="21"/>
      <c r="B62" s="27"/>
      <c r="C62" s="22"/>
      <c r="D62" s="15"/>
      <c r="E62" s="33"/>
      <c r="F62" s="15"/>
      <c r="G62" s="15"/>
      <c r="H62" s="15"/>
      <c r="I62" s="15"/>
      <c r="J62" s="15"/>
      <c r="K62" s="16"/>
      <c r="L62" s="15"/>
      <c r="M62" s="18" t="s">
        <v>52</v>
      </c>
      <c r="N62" s="16">
        <v>500</v>
      </c>
      <c r="O62" s="15"/>
      <c r="P62" s="15"/>
      <c r="Q62" s="15"/>
      <c r="R62" s="15"/>
      <c r="S62" s="15"/>
      <c r="T62" s="16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2.75" customHeight="1">
      <c r="A63" s="21">
        <v>33</v>
      </c>
      <c r="B63" s="22" t="s">
        <v>123</v>
      </c>
      <c r="C63" s="22" t="s">
        <v>124</v>
      </c>
      <c r="D63" s="15" t="s">
        <v>125</v>
      </c>
      <c r="E63" s="15">
        <v>1948</v>
      </c>
      <c r="F63" s="15" t="s">
        <v>126</v>
      </c>
      <c r="G63" s="15" t="s">
        <v>60</v>
      </c>
      <c r="H63" s="15" t="s">
        <v>48</v>
      </c>
      <c r="I63" s="15"/>
      <c r="J63" s="15"/>
      <c r="K63" s="16">
        <v>640</v>
      </c>
      <c r="L63" s="15">
        <v>2</v>
      </c>
      <c r="M63" s="18" t="s">
        <v>49</v>
      </c>
      <c r="N63" s="16">
        <v>600</v>
      </c>
      <c r="O63" s="15"/>
      <c r="P63" s="15"/>
      <c r="Q63" s="16">
        <v>8.7</v>
      </c>
      <c r="R63" s="16">
        <v>2000</v>
      </c>
      <c r="S63" s="16">
        <v>640</v>
      </c>
      <c r="T63" s="16">
        <f>S63*1300</f>
        <v>832000</v>
      </c>
      <c r="U63" s="15" t="s">
        <v>48</v>
      </c>
      <c r="V63" s="15"/>
      <c r="W63" s="15"/>
      <c r="X63" s="15"/>
      <c r="Y63" s="15"/>
      <c r="Z63" s="15"/>
      <c r="AA63" s="15" t="s">
        <v>48</v>
      </c>
      <c r="AB63" s="15"/>
      <c r="AC63" s="15"/>
      <c r="AD63" s="15"/>
      <c r="AE63" s="15" t="s">
        <v>48</v>
      </c>
      <c r="AF63" s="15"/>
      <c r="AG63" s="15" t="s">
        <v>51</v>
      </c>
    </row>
    <row r="64" spans="1:33" ht="12.75">
      <c r="A64" s="21"/>
      <c r="B64" s="22"/>
      <c r="C64" s="22"/>
      <c r="D64" s="15"/>
      <c r="E64" s="15"/>
      <c r="F64" s="15"/>
      <c r="G64" s="15"/>
      <c r="H64" s="15"/>
      <c r="I64" s="15"/>
      <c r="J64" s="15"/>
      <c r="K64" s="16"/>
      <c r="L64" s="15"/>
      <c r="M64" s="18" t="s">
        <v>52</v>
      </c>
      <c r="N64" s="16">
        <v>70</v>
      </c>
      <c r="O64" s="15"/>
      <c r="P64" s="15"/>
      <c r="Q64" s="15"/>
      <c r="R64" s="15"/>
      <c r="S64" s="15"/>
      <c r="T64" s="16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2.75" customHeight="1">
      <c r="A65" s="34">
        <v>34</v>
      </c>
      <c r="B65" s="22" t="s">
        <v>123</v>
      </c>
      <c r="C65" s="22" t="s">
        <v>127</v>
      </c>
      <c r="D65" s="15" t="s">
        <v>128</v>
      </c>
      <c r="E65" s="15">
        <v>1948</v>
      </c>
      <c r="F65" s="15" t="s">
        <v>129</v>
      </c>
      <c r="G65" s="15" t="s">
        <v>60</v>
      </c>
      <c r="H65" s="15"/>
      <c r="I65" s="15" t="s">
        <v>48</v>
      </c>
      <c r="J65" s="15"/>
      <c r="K65" s="16">
        <v>315</v>
      </c>
      <c r="L65" s="15">
        <v>2</v>
      </c>
      <c r="M65" s="18" t="s">
        <v>49</v>
      </c>
      <c r="N65" s="16">
        <v>315</v>
      </c>
      <c r="O65" s="24">
        <v>1</v>
      </c>
      <c r="P65" s="16">
        <v>170</v>
      </c>
      <c r="Q65" s="16">
        <v>12.6</v>
      </c>
      <c r="R65" s="16">
        <v>1900</v>
      </c>
      <c r="S65" s="16">
        <v>315</v>
      </c>
      <c r="T65" s="16">
        <f>S65*1200</f>
        <v>378000</v>
      </c>
      <c r="U65" s="15" t="s">
        <v>48</v>
      </c>
      <c r="V65" s="15"/>
      <c r="W65" s="15"/>
      <c r="X65" s="15"/>
      <c r="Y65" s="15"/>
      <c r="Z65" s="15"/>
      <c r="AA65" s="15" t="s">
        <v>48</v>
      </c>
      <c r="AB65" s="15"/>
      <c r="AC65" s="15"/>
      <c r="AD65" s="15"/>
      <c r="AE65" s="15"/>
      <c r="AF65" s="15" t="s">
        <v>48</v>
      </c>
      <c r="AG65" s="15" t="s">
        <v>51</v>
      </c>
    </row>
    <row r="66" spans="1:33" ht="12.75">
      <c r="A66" s="34"/>
      <c r="B66" s="22"/>
      <c r="C66" s="22"/>
      <c r="D66" s="15"/>
      <c r="E66" s="15"/>
      <c r="F66" s="15"/>
      <c r="G66" s="15"/>
      <c r="H66" s="15"/>
      <c r="I66" s="15"/>
      <c r="J66" s="15"/>
      <c r="K66" s="16"/>
      <c r="L66" s="15"/>
      <c r="M66" s="18" t="s">
        <v>52</v>
      </c>
      <c r="N66" s="16">
        <v>315</v>
      </c>
      <c r="O66" s="24"/>
      <c r="P66" s="16"/>
      <c r="Q66" s="16"/>
      <c r="R66" s="16"/>
      <c r="S66" s="16"/>
      <c r="T66" s="1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2.75" customHeight="1">
      <c r="A67" s="21">
        <v>35</v>
      </c>
      <c r="B67" s="22" t="s">
        <v>130</v>
      </c>
      <c r="C67" s="22" t="s">
        <v>131</v>
      </c>
      <c r="D67" s="15" t="s">
        <v>132</v>
      </c>
      <c r="E67" s="15">
        <v>1935</v>
      </c>
      <c r="F67" s="15" t="s">
        <v>133</v>
      </c>
      <c r="G67" s="33" t="s">
        <v>60</v>
      </c>
      <c r="H67" s="15" t="s">
        <v>48</v>
      </c>
      <c r="I67" s="15"/>
      <c r="J67" s="15"/>
      <c r="K67" s="16">
        <v>460</v>
      </c>
      <c r="L67" s="15">
        <v>2</v>
      </c>
      <c r="M67" s="18" t="s">
        <v>49</v>
      </c>
      <c r="N67" s="16">
        <v>460</v>
      </c>
      <c r="O67" s="15"/>
      <c r="P67" s="15"/>
      <c r="Q67" s="16">
        <v>12.7</v>
      </c>
      <c r="R67" s="16">
        <v>3500</v>
      </c>
      <c r="S67" s="16">
        <v>460</v>
      </c>
      <c r="T67" s="16">
        <f>S67*1300</f>
        <v>598000</v>
      </c>
      <c r="U67" s="15"/>
      <c r="V67" s="15" t="s">
        <v>48</v>
      </c>
      <c r="W67" s="15"/>
      <c r="X67" s="15"/>
      <c r="Y67" s="15"/>
      <c r="Z67" s="15"/>
      <c r="AA67" s="15"/>
      <c r="AB67" s="15"/>
      <c r="AC67" s="15" t="s">
        <v>48</v>
      </c>
      <c r="AD67" s="15"/>
      <c r="AE67" s="15" t="s">
        <v>48</v>
      </c>
      <c r="AF67" s="15"/>
      <c r="AG67" s="15" t="s">
        <v>51</v>
      </c>
    </row>
    <row r="68" spans="1:33" ht="12.75">
      <c r="A68" s="21"/>
      <c r="B68" s="22"/>
      <c r="C68" s="22"/>
      <c r="D68" s="15"/>
      <c r="E68" s="15"/>
      <c r="F68" s="15"/>
      <c r="G68" s="33"/>
      <c r="H68" s="15"/>
      <c r="I68" s="15"/>
      <c r="J68" s="15"/>
      <c r="K68" s="16"/>
      <c r="L68" s="15"/>
      <c r="M68" s="18" t="s">
        <v>52</v>
      </c>
      <c r="N68" s="16">
        <v>460</v>
      </c>
      <c r="O68" s="15"/>
      <c r="P68" s="15"/>
      <c r="Q68" s="15"/>
      <c r="R68" s="15"/>
      <c r="S68" s="15"/>
      <c r="T68" s="16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2.75" customHeight="1">
      <c r="A69" s="25">
        <v>36</v>
      </c>
      <c r="B69" s="26" t="s">
        <v>134</v>
      </c>
      <c r="C69" s="26" t="s">
        <v>135</v>
      </c>
      <c r="D69" s="15" t="s">
        <v>71</v>
      </c>
      <c r="E69" s="15" t="s">
        <v>106</v>
      </c>
      <c r="F69" s="15"/>
      <c r="G69" s="33" t="s">
        <v>60</v>
      </c>
      <c r="H69" s="15"/>
      <c r="I69" s="15"/>
      <c r="J69" s="15" t="s">
        <v>48</v>
      </c>
      <c r="K69" s="16">
        <v>116</v>
      </c>
      <c r="L69" s="15">
        <v>2</v>
      </c>
      <c r="M69" s="18" t="s">
        <v>49</v>
      </c>
      <c r="N69" s="16">
        <v>116</v>
      </c>
      <c r="O69" s="15">
        <v>0</v>
      </c>
      <c r="P69" s="16">
        <v>0</v>
      </c>
      <c r="Q69" s="16">
        <v>7</v>
      </c>
      <c r="R69" s="16">
        <v>460</v>
      </c>
      <c r="S69" s="16">
        <v>116</v>
      </c>
      <c r="T69" s="16">
        <f>S69*1200</f>
        <v>139200</v>
      </c>
      <c r="U69" s="15" t="s">
        <v>48</v>
      </c>
      <c r="V69" s="15"/>
      <c r="W69" s="15"/>
      <c r="X69" s="15"/>
      <c r="Y69" s="15"/>
      <c r="Z69" s="15"/>
      <c r="AA69" s="15" t="s">
        <v>48</v>
      </c>
      <c r="AB69" s="15"/>
      <c r="AC69" s="15"/>
      <c r="AD69" s="15"/>
      <c r="AE69" s="15"/>
      <c r="AF69" s="15" t="s">
        <v>48</v>
      </c>
      <c r="AG69" s="15" t="s">
        <v>51</v>
      </c>
    </row>
    <row r="70" spans="1:33" ht="12.75">
      <c r="A70" s="25"/>
      <c r="B70" s="26"/>
      <c r="C70" s="26"/>
      <c r="D70" s="15"/>
      <c r="E70" s="15"/>
      <c r="F70" s="15"/>
      <c r="G70" s="15"/>
      <c r="H70" s="15"/>
      <c r="I70" s="15"/>
      <c r="J70" s="15"/>
      <c r="K70" s="16"/>
      <c r="L70" s="15"/>
      <c r="M70" s="18" t="s">
        <v>52</v>
      </c>
      <c r="N70" s="16">
        <v>77</v>
      </c>
      <c r="O70" s="15"/>
      <c r="P70" s="16"/>
      <c r="Q70" s="16"/>
      <c r="R70" s="16"/>
      <c r="S70" s="16"/>
      <c r="T70" s="16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2.75" customHeight="1">
      <c r="A71" s="21">
        <v>37</v>
      </c>
      <c r="B71" s="22" t="s">
        <v>134</v>
      </c>
      <c r="C71" s="22" t="s">
        <v>136</v>
      </c>
      <c r="D71" s="15" t="s">
        <v>137</v>
      </c>
      <c r="E71" s="15" t="s">
        <v>138</v>
      </c>
      <c r="F71" s="15">
        <v>2002</v>
      </c>
      <c r="G71" s="15" t="s">
        <v>56</v>
      </c>
      <c r="H71" s="15" t="s">
        <v>48</v>
      </c>
      <c r="I71" s="15"/>
      <c r="J71" s="15"/>
      <c r="K71" s="16">
        <v>450</v>
      </c>
      <c r="L71" s="15">
        <v>3</v>
      </c>
      <c r="M71" s="18" t="s">
        <v>49</v>
      </c>
      <c r="N71" s="16">
        <v>450</v>
      </c>
      <c r="O71" s="15"/>
      <c r="P71" s="15"/>
      <c r="Q71" s="35">
        <v>16</v>
      </c>
      <c r="R71" s="16">
        <v>6550</v>
      </c>
      <c r="S71" s="16">
        <v>775</v>
      </c>
      <c r="T71" s="16">
        <f>S71*1400</f>
        <v>1085000</v>
      </c>
      <c r="U71" s="15"/>
      <c r="V71" s="15" t="s">
        <v>48</v>
      </c>
      <c r="W71" s="15"/>
      <c r="X71" s="15"/>
      <c r="Y71" s="15"/>
      <c r="Z71" s="15"/>
      <c r="AA71" s="15" t="s">
        <v>48</v>
      </c>
      <c r="AB71" s="15"/>
      <c r="AC71" s="15"/>
      <c r="AD71" s="15"/>
      <c r="AE71" s="15" t="s">
        <v>48</v>
      </c>
      <c r="AF71" s="15"/>
      <c r="AG71" s="15" t="s">
        <v>51</v>
      </c>
    </row>
    <row r="72" spans="1:33" ht="12.75">
      <c r="A72" s="21"/>
      <c r="B72" s="22"/>
      <c r="C72" s="22"/>
      <c r="D72" s="15"/>
      <c r="E72" s="15"/>
      <c r="F72" s="15"/>
      <c r="G72" s="15"/>
      <c r="H72" s="15"/>
      <c r="I72" s="15"/>
      <c r="J72" s="15"/>
      <c r="K72" s="16"/>
      <c r="L72" s="15"/>
      <c r="M72" s="18" t="s">
        <v>52</v>
      </c>
      <c r="N72" s="16">
        <v>450</v>
      </c>
      <c r="O72" s="15"/>
      <c r="P72" s="15"/>
      <c r="Q72" s="35"/>
      <c r="R72" s="35"/>
      <c r="S72" s="35"/>
      <c r="T72" s="16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2.75">
      <c r="A73" s="21"/>
      <c r="B73" s="22"/>
      <c r="C73" s="22"/>
      <c r="D73" s="15"/>
      <c r="E73" s="15"/>
      <c r="F73" s="15"/>
      <c r="G73" s="15"/>
      <c r="H73" s="15"/>
      <c r="I73" s="15"/>
      <c r="J73" s="15"/>
      <c r="K73" s="16"/>
      <c r="L73" s="15"/>
      <c r="M73" s="15" t="s">
        <v>65</v>
      </c>
      <c r="N73" s="16">
        <v>450</v>
      </c>
      <c r="O73" s="15"/>
      <c r="P73" s="15"/>
      <c r="Q73" s="35"/>
      <c r="R73" s="35"/>
      <c r="S73" s="35"/>
      <c r="T73" s="16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2.75">
      <c r="A74" s="21"/>
      <c r="B74" s="22"/>
      <c r="C74" s="22"/>
      <c r="D74" s="15" t="s">
        <v>139</v>
      </c>
      <c r="E74" s="15" t="s">
        <v>138</v>
      </c>
      <c r="F74" s="28"/>
      <c r="G74" s="33" t="s">
        <v>56</v>
      </c>
      <c r="H74" s="15" t="s">
        <v>48</v>
      </c>
      <c r="I74" s="15"/>
      <c r="J74" s="15"/>
      <c r="K74" s="16">
        <v>325</v>
      </c>
      <c r="L74" s="15">
        <v>1</v>
      </c>
      <c r="M74" s="18" t="s">
        <v>49</v>
      </c>
      <c r="N74" s="16">
        <v>325</v>
      </c>
      <c r="O74" s="15"/>
      <c r="P74" s="15"/>
      <c r="Q74" s="16">
        <v>9.9</v>
      </c>
      <c r="R74" s="16">
        <v>6550</v>
      </c>
      <c r="S74" s="16">
        <v>775</v>
      </c>
      <c r="T74" s="16">
        <f>S74*1100</f>
        <v>852500</v>
      </c>
      <c r="U74" s="15"/>
      <c r="V74" s="15" t="s">
        <v>48</v>
      </c>
      <c r="W74" s="15"/>
      <c r="X74" s="15"/>
      <c r="Y74" s="15"/>
      <c r="Z74" s="15"/>
      <c r="AA74" s="15" t="s">
        <v>48</v>
      </c>
      <c r="AB74" s="15"/>
      <c r="AC74" s="15"/>
      <c r="AD74" s="15"/>
      <c r="AE74" s="15" t="s">
        <v>48</v>
      </c>
      <c r="AF74" s="15"/>
      <c r="AG74" s="15" t="s">
        <v>51</v>
      </c>
    </row>
    <row r="75" spans="1:33" ht="12.75" customHeight="1">
      <c r="A75" s="32">
        <v>38</v>
      </c>
      <c r="B75" s="27" t="s">
        <v>134</v>
      </c>
      <c r="C75" s="27" t="s">
        <v>140</v>
      </c>
      <c r="D75" s="15" t="s">
        <v>141</v>
      </c>
      <c r="E75" s="15">
        <v>1929</v>
      </c>
      <c r="F75" s="15">
        <v>1989</v>
      </c>
      <c r="G75" s="15" t="s">
        <v>47</v>
      </c>
      <c r="H75" s="15" t="s">
        <v>48</v>
      </c>
      <c r="I75" s="15"/>
      <c r="J75" s="15"/>
      <c r="K75" s="16">
        <v>170</v>
      </c>
      <c r="L75" s="15">
        <v>2</v>
      </c>
      <c r="M75" s="18" t="s">
        <v>49</v>
      </c>
      <c r="N75" s="16">
        <v>60</v>
      </c>
      <c r="O75" s="15"/>
      <c r="P75" s="15"/>
      <c r="Q75" s="35">
        <v>10.5</v>
      </c>
      <c r="R75" s="16">
        <v>280</v>
      </c>
      <c r="S75" s="16">
        <v>170</v>
      </c>
      <c r="T75" s="16">
        <f>S75*1400</f>
        <v>238000</v>
      </c>
      <c r="U75" s="15"/>
      <c r="V75" s="15" t="s">
        <v>48</v>
      </c>
      <c r="W75" s="15"/>
      <c r="X75" s="15"/>
      <c r="Y75" s="15"/>
      <c r="Z75" s="15"/>
      <c r="AA75" s="15" t="s">
        <v>48</v>
      </c>
      <c r="AB75" s="15"/>
      <c r="AC75" s="15"/>
      <c r="AD75" s="15"/>
      <c r="AE75" s="15" t="s">
        <v>48</v>
      </c>
      <c r="AF75" s="15"/>
      <c r="AG75" s="15" t="s">
        <v>51</v>
      </c>
    </row>
    <row r="76" spans="1:33" ht="12.75">
      <c r="A76" s="32"/>
      <c r="B76" s="27"/>
      <c r="C76" s="27"/>
      <c r="D76" s="15"/>
      <c r="E76" s="15"/>
      <c r="F76" s="15"/>
      <c r="G76" s="15"/>
      <c r="H76" s="15"/>
      <c r="I76" s="15"/>
      <c r="J76" s="15"/>
      <c r="K76" s="16"/>
      <c r="L76" s="15"/>
      <c r="M76" s="18" t="s">
        <v>52</v>
      </c>
      <c r="N76" s="16">
        <v>170</v>
      </c>
      <c r="O76" s="15"/>
      <c r="P76" s="15"/>
      <c r="Q76" s="15"/>
      <c r="R76" s="15"/>
      <c r="S76" s="15"/>
      <c r="T76" s="16"/>
      <c r="U76" s="15"/>
      <c r="V76" s="15" t="s">
        <v>48</v>
      </c>
      <c r="W76" s="15"/>
      <c r="X76" s="15"/>
      <c r="Y76" s="15"/>
      <c r="Z76" s="15"/>
      <c r="AA76" s="15" t="s">
        <v>48</v>
      </c>
      <c r="AB76" s="15"/>
      <c r="AC76" s="15"/>
      <c r="AD76" s="15"/>
      <c r="AE76" s="15" t="s">
        <v>48</v>
      </c>
      <c r="AF76" s="15"/>
      <c r="AG76" s="15"/>
    </row>
    <row r="77" spans="1:33" ht="12.75" customHeight="1">
      <c r="A77" s="21">
        <v>39</v>
      </c>
      <c r="B77" s="22" t="s">
        <v>134</v>
      </c>
      <c r="C77" s="22" t="s">
        <v>142</v>
      </c>
      <c r="D77" s="15" t="s">
        <v>143</v>
      </c>
      <c r="E77" s="15">
        <v>1972</v>
      </c>
      <c r="F77" s="15">
        <v>2008</v>
      </c>
      <c r="G77" s="15" t="s">
        <v>60</v>
      </c>
      <c r="H77" s="15" t="s">
        <v>48</v>
      </c>
      <c r="I77" s="15"/>
      <c r="J77" s="15"/>
      <c r="K77" s="16">
        <v>1230</v>
      </c>
      <c r="L77" s="15">
        <v>2</v>
      </c>
      <c r="M77" s="18" t="s">
        <v>49</v>
      </c>
      <c r="N77" s="16">
        <v>1230</v>
      </c>
      <c r="O77" s="15">
        <v>1</v>
      </c>
      <c r="P77" s="16">
        <v>116</v>
      </c>
      <c r="Q77" s="16">
        <v>10</v>
      </c>
      <c r="R77" s="16">
        <v>4300</v>
      </c>
      <c r="S77" s="16">
        <v>1230</v>
      </c>
      <c r="T77" s="16">
        <f>S77*1300</f>
        <v>1599000</v>
      </c>
      <c r="U77" s="15" t="s">
        <v>48</v>
      </c>
      <c r="V77" s="15"/>
      <c r="W77" s="15"/>
      <c r="X77" s="15" t="s">
        <v>48</v>
      </c>
      <c r="Y77" s="15"/>
      <c r="Z77" s="15"/>
      <c r="AA77" s="15" t="s">
        <v>48</v>
      </c>
      <c r="AB77" s="15"/>
      <c r="AC77" s="15" t="s">
        <v>48</v>
      </c>
      <c r="AD77" s="15"/>
      <c r="AE77" s="15" t="s">
        <v>48</v>
      </c>
      <c r="AF77" s="15"/>
      <c r="AG77" s="15" t="s">
        <v>51</v>
      </c>
    </row>
    <row r="78" spans="1:33" ht="12.75">
      <c r="A78" s="21"/>
      <c r="B78" s="22"/>
      <c r="C78" s="22"/>
      <c r="D78" s="15"/>
      <c r="E78" s="15"/>
      <c r="F78" s="15"/>
      <c r="G78" s="15"/>
      <c r="H78" s="15"/>
      <c r="I78" s="15"/>
      <c r="J78" s="15"/>
      <c r="K78" s="16"/>
      <c r="L78" s="15"/>
      <c r="M78" s="18" t="s">
        <v>52</v>
      </c>
      <c r="N78" s="16">
        <v>1020</v>
      </c>
      <c r="O78" s="15"/>
      <c r="P78" s="16"/>
      <c r="Q78" s="16"/>
      <c r="R78" s="16"/>
      <c r="S78" s="16"/>
      <c r="T78" s="16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2.75" customHeight="1">
      <c r="A79" s="21">
        <v>40</v>
      </c>
      <c r="B79" s="22" t="s">
        <v>134</v>
      </c>
      <c r="C79" s="27" t="s">
        <v>144</v>
      </c>
      <c r="D79" s="15" t="s">
        <v>105</v>
      </c>
      <c r="E79" s="15" t="s">
        <v>106</v>
      </c>
      <c r="F79" s="15"/>
      <c r="G79" s="33" t="s">
        <v>60</v>
      </c>
      <c r="H79" s="15"/>
      <c r="I79" s="15"/>
      <c r="J79" s="15" t="s">
        <v>48</v>
      </c>
      <c r="K79" s="16">
        <v>96</v>
      </c>
      <c r="L79" s="15">
        <v>2</v>
      </c>
      <c r="M79" s="18" t="s">
        <v>49</v>
      </c>
      <c r="N79" s="16">
        <v>96</v>
      </c>
      <c r="O79" s="15"/>
      <c r="P79" s="15"/>
      <c r="Q79" s="16">
        <v>8</v>
      </c>
      <c r="R79" s="16">
        <v>830</v>
      </c>
      <c r="S79" s="16">
        <v>96</v>
      </c>
      <c r="T79" s="16">
        <f>S79*1200</f>
        <v>115200</v>
      </c>
      <c r="U79" s="15"/>
      <c r="V79" s="15" t="s">
        <v>48</v>
      </c>
      <c r="W79" s="15"/>
      <c r="X79" s="15"/>
      <c r="Y79" s="15"/>
      <c r="Z79" s="15"/>
      <c r="AA79" s="15"/>
      <c r="AB79" s="15"/>
      <c r="AC79" s="15" t="s">
        <v>48</v>
      </c>
      <c r="AD79" s="15"/>
      <c r="AE79" s="15"/>
      <c r="AF79" s="15" t="s">
        <v>48</v>
      </c>
      <c r="AG79" s="15" t="s">
        <v>51</v>
      </c>
    </row>
    <row r="80" spans="1:33" ht="12.75">
      <c r="A80" s="21"/>
      <c r="B80" s="22"/>
      <c r="C80" s="27"/>
      <c r="D80" s="15"/>
      <c r="E80" s="15"/>
      <c r="F80" s="15"/>
      <c r="G80" s="15"/>
      <c r="H80" s="15"/>
      <c r="I80" s="15"/>
      <c r="J80" s="15"/>
      <c r="K80" s="16"/>
      <c r="L80" s="15"/>
      <c r="M80" s="18" t="s">
        <v>52</v>
      </c>
      <c r="N80" s="16">
        <v>96</v>
      </c>
      <c r="O80" s="15"/>
      <c r="P80" s="15"/>
      <c r="Q80" s="15"/>
      <c r="R80" s="15"/>
      <c r="S80" s="15"/>
      <c r="T80" s="16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45">
      <c r="A81" s="21">
        <v>41</v>
      </c>
      <c r="B81" s="22" t="s">
        <v>145</v>
      </c>
      <c r="C81" s="22" t="s">
        <v>146</v>
      </c>
      <c r="D81" s="36" t="s">
        <v>147</v>
      </c>
      <c r="E81" s="15">
        <v>1925</v>
      </c>
      <c r="F81" s="15"/>
      <c r="G81" s="15" t="s">
        <v>60</v>
      </c>
      <c r="H81" s="15" t="s">
        <v>48</v>
      </c>
      <c r="I81" s="15"/>
      <c r="J81" s="15"/>
      <c r="K81" s="16">
        <v>80</v>
      </c>
      <c r="L81" s="15">
        <v>1</v>
      </c>
      <c r="M81" s="18" t="s">
        <v>49</v>
      </c>
      <c r="N81" s="16">
        <v>80</v>
      </c>
      <c r="O81" s="15"/>
      <c r="P81" s="16"/>
      <c r="Q81" s="16">
        <v>3.5</v>
      </c>
      <c r="R81" s="16">
        <v>80</v>
      </c>
      <c r="S81" s="16">
        <v>80</v>
      </c>
      <c r="T81" s="16">
        <f>S81*1200</f>
        <v>96000</v>
      </c>
      <c r="U81" s="15"/>
      <c r="V81" s="15" t="s">
        <v>48</v>
      </c>
      <c r="W81" s="15"/>
      <c r="X81" s="15"/>
      <c r="Y81" s="15"/>
      <c r="Z81" s="15"/>
      <c r="AA81" s="15" t="s">
        <v>48</v>
      </c>
      <c r="AB81" s="15"/>
      <c r="AC81" s="15"/>
      <c r="AD81" s="15"/>
      <c r="AE81" s="15" t="s">
        <v>48</v>
      </c>
      <c r="AF81" s="15"/>
      <c r="AG81" s="15" t="s">
        <v>51</v>
      </c>
    </row>
    <row r="82" spans="1:33" ht="12.75" customHeight="1">
      <c r="A82" s="21">
        <v>42</v>
      </c>
      <c r="B82" s="22" t="s">
        <v>145</v>
      </c>
      <c r="C82" s="22" t="s">
        <v>148</v>
      </c>
      <c r="D82" s="15" t="s">
        <v>149</v>
      </c>
      <c r="E82" s="15">
        <v>1945</v>
      </c>
      <c r="F82" s="15" t="s">
        <v>150</v>
      </c>
      <c r="G82" s="33" t="s">
        <v>98</v>
      </c>
      <c r="H82" s="15" t="s">
        <v>48</v>
      </c>
      <c r="I82" s="15"/>
      <c r="J82" s="15"/>
      <c r="K82" s="16">
        <v>405</v>
      </c>
      <c r="L82" s="15">
        <v>2</v>
      </c>
      <c r="M82" s="18" t="s">
        <v>49</v>
      </c>
      <c r="N82" s="16">
        <v>405</v>
      </c>
      <c r="O82" s="15"/>
      <c r="P82" s="15"/>
      <c r="Q82" s="16">
        <v>12</v>
      </c>
      <c r="R82" s="16">
        <v>2800</v>
      </c>
      <c r="S82" s="16">
        <v>405</v>
      </c>
      <c r="T82" s="16">
        <f>S82*1400</f>
        <v>567000</v>
      </c>
      <c r="U82" s="15"/>
      <c r="V82" s="15" t="s">
        <v>48</v>
      </c>
      <c r="W82" s="15"/>
      <c r="X82" s="15"/>
      <c r="Y82" s="15"/>
      <c r="Z82" s="15"/>
      <c r="AA82" s="15"/>
      <c r="AB82" s="15"/>
      <c r="AC82" s="15" t="s">
        <v>48</v>
      </c>
      <c r="AD82" s="15"/>
      <c r="AE82" s="15" t="s">
        <v>48</v>
      </c>
      <c r="AF82" s="15"/>
      <c r="AG82" s="15" t="s">
        <v>51</v>
      </c>
    </row>
    <row r="83" spans="1:33" ht="12.75">
      <c r="A83" s="21"/>
      <c r="B83" s="22"/>
      <c r="C83" s="22"/>
      <c r="D83" s="15"/>
      <c r="E83" s="15"/>
      <c r="F83" s="15"/>
      <c r="G83" s="15"/>
      <c r="H83" s="15"/>
      <c r="I83" s="15"/>
      <c r="J83" s="15"/>
      <c r="K83" s="16"/>
      <c r="L83" s="15"/>
      <c r="M83" s="18" t="s">
        <v>52</v>
      </c>
      <c r="N83" s="16">
        <v>390</v>
      </c>
      <c r="O83" s="15"/>
      <c r="P83" s="15"/>
      <c r="Q83" s="15"/>
      <c r="R83" s="15"/>
      <c r="S83" s="15"/>
      <c r="T83" s="16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2.75" customHeight="1">
      <c r="A84" s="21">
        <v>43</v>
      </c>
      <c r="B84" s="22" t="s">
        <v>145</v>
      </c>
      <c r="C84" s="27" t="s">
        <v>151</v>
      </c>
      <c r="D84" s="15" t="s">
        <v>105</v>
      </c>
      <c r="E84" s="15" t="s">
        <v>106</v>
      </c>
      <c r="F84" s="15"/>
      <c r="G84" s="33" t="s">
        <v>60</v>
      </c>
      <c r="H84" s="15"/>
      <c r="I84" s="15"/>
      <c r="J84" s="15" t="s">
        <v>48</v>
      </c>
      <c r="K84" s="16">
        <v>225</v>
      </c>
      <c r="L84" s="15">
        <v>2</v>
      </c>
      <c r="M84" s="18" t="s">
        <v>49</v>
      </c>
      <c r="N84" s="16">
        <v>225</v>
      </c>
      <c r="O84" s="15"/>
      <c r="P84" s="15"/>
      <c r="Q84" s="16">
        <v>8</v>
      </c>
      <c r="R84" s="16">
        <v>5460</v>
      </c>
      <c r="S84" s="16">
        <v>225</v>
      </c>
      <c r="T84" s="16">
        <f>S84*1200</f>
        <v>270000</v>
      </c>
      <c r="U84" s="15"/>
      <c r="V84" s="15" t="s">
        <v>48</v>
      </c>
      <c r="W84" s="15"/>
      <c r="X84" s="15"/>
      <c r="Y84" s="15"/>
      <c r="Z84" s="15"/>
      <c r="AA84" s="15"/>
      <c r="AB84" s="15"/>
      <c r="AC84" s="15" t="s">
        <v>48</v>
      </c>
      <c r="AD84" s="15"/>
      <c r="AE84" s="15" t="s">
        <v>48</v>
      </c>
      <c r="AF84" s="15"/>
      <c r="AG84" s="15" t="s">
        <v>51</v>
      </c>
    </row>
    <row r="85" spans="1:33" ht="12.75">
      <c r="A85" s="21"/>
      <c r="B85" s="22"/>
      <c r="C85" s="27"/>
      <c r="D85" s="15"/>
      <c r="E85" s="15"/>
      <c r="F85" s="15"/>
      <c r="G85" s="15"/>
      <c r="H85" s="15"/>
      <c r="I85" s="15"/>
      <c r="J85" s="15"/>
      <c r="K85" s="16"/>
      <c r="L85" s="15"/>
      <c r="M85" s="18" t="s">
        <v>52</v>
      </c>
      <c r="N85" s="16">
        <v>160</v>
      </c>
      <c r="O85" s="15"/>
      <c r="P85" s="15"/>
      <c r="Q85" s="15"/>
      <c r="R85" s="15"/>
      <c r="S85" s="15"/>
      <c r="T85" s="16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45">
      <c r="A86" s="32">
        <v>44</v>
      </c>
      <c r="B86" s="22" t="s">
        <v>152</v>
      </c>
      <c r="C86" s="22" t="s">
        <v>153</v>
      </c>
      <c r="D86" s="15" t="s">
        <v>112</v>
      </c>
      <c r="E86" s="15">
        <v>1930</v>
      </c>
      <c r="F86" s="15">
        <v>1987</v>
      </c>
      <c r="G86" s="33" t="s">
        <v>60</v>
      </c>
      <c r="H86" s="15" t="s">
        <v>48</v>
      </c>
      <c r="I86" s="15" t="s">
        <v>60</v>
      </c>
      <c r="J86" s="15" t="s">
        <v>60</v>
      </c>
      <c r="K86" s="16">
        <v>184</v>
      </c>
      <c r="L86" s="15">
        <v>2</v>
      </c>
      <c r="M86" s="18" t="s">
        <v>49</v>
      </c>
      <c r="N86" s="16">
        <v>184</v>
      </c>
      <c r="O86" s="15">
        <v>0</v>
      </c>
      <c r="P86" s="16">
        <v>0</v>
      </c>
      <c r="Q86" s="16">
        <v>9</v>
      </c>
      <c r="R86" s="16">
        <v>3770</v>
      </c>
      <c r="S86" s="16">
        <v>544</v>
      </c>
      <c r="T86" s="16">
        <f>S86*1200</f>
        <v>652800</v>
      </c>
      <c r="U86" s="15"/>
      <c r="V86" s="15" t="s">
        <v>48</v>
      </c>
      <c r="W86" s="15"/>
      <c r="X86" s="15"/>
      <c r="Y86" s="15"/>
      <c r="Z86" s="15"/>
      <c r="AA86" s="15"/>
      <c r="AB86" s="15"/>
      <c r="AC86" s="15" t="s">
        <v>48</v>
      </c>
      <c r="AD86" s="15"/>
      <c r="AE86" s="15" t="s">
        <v>48</v>
      </c>
      <c r="AF86" s="15"/>
      <c r="AG86" s="15" t="s">
        <v>51</v>
      </c>
    </row>
    <row r="87" spans="1:33" ht="12.75" customHeight="1">
      <c r="A87" s="21">
        <v>45</v>
      </c>
      <c r="B87" s="22" t="s">
        <v>154</v>
      </c>
      <c r="C87" s="22" t="s">
        <v>155</v>
      </c>
      <c r="D87" s="15" t="s">
        <v>156</v>
      </c>
      <c r="E87" s="15">
        <v>1935</v>
      </c>
      <c r="F87" s="15">
        <v>1995</v>
      </c>
      <c r="G87" s="33" t="s">
        <v>98</v>
      </c>
      <c r="H87" s="15" t="s">
        <v>48</v>
      </c>
      <c r="I87" s="15"/>
      <c r="J87" s="15"/>
      <c r="K87" s="16">
        <v>360</v>
      </c>
      <c r="L87" s="15">
        <v>3</v>
      </c>
      <c r="M87" s="18" t="s">
        <v>49</v>
      </c>
      <c r="N87" s="16">
        <v>360</v>
      </c>
      <c r="O87" s="15"/>
      <c r="P87" s="15"/>
      <c r="Q87" s="16">
        <v>14</v>
      </c>
      <c r="R87" s="16">
        <v>3770</v>
      </c>
      <c r="S87" s="16">
        <v>544</v>
      </c>
      <c r="T87" s="15">
        <f>S87*1400</f>
        <v>761600</v>
      </c>
      <c r="U87" s="15"/>
      <c r="V87" s="15" t="s">
        <v>48</v>
      </c>
      <c r="W87" s="15"/>
      <c r="X87" s="15"/>
      <c r="Y87" s="15"/>
      <c r="Z87" s="15"/>
      <c r="AA87" s="15"/>
      <c r="AB87" s="15"/>
      <c r="AC87" s="15" t="s">
        <v>48</v>
      </c>
      <c r="AD87" s="15"/>
      <c r="AE87" s="15" t="s">
        <v>48</v>
      </c>
      <c r="AF87" s="15"/>
      <c r="AG87" s="15" t="s">
        <v>51</v>
      </c>
    </row>
    <row r="88" spans="1:33" ht="12.75">
      <c r="A88" s="21"/>
      <c r="B88" s="22"/>
      <c r="C88" s="22"/>
      <c r="D88" s="15"/>
      <c r="E88" s="15"/>
      <c r="F88" s="15"/>
      <c r="G88" s="33"/>
      <c r="H88" s="15"/>
      <c r="I88" s="15"/>
      <c r="J88" s="15"/>
      <c r="K88" s="16"/>
      <c r="L88" s="15"/>
      <c r="M88" s="18" t="s">
        <v>52</v>
      </c>
      <c r="N88" s="16">
        <v>360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2.75">
      <c r="A89" s="21"/>
      <c r="B89" s="22"/>
      <c r="C89" s="22"/>
      <c r="D89" s="15"/>
      <c r="E89" s="15"/>
      <c r="F89" s="15"/>
      <c r="G89" s="33"/>
      <c r="H89" s="15"/>
      <c r="I89" s="15"/>
      <c r="J89" s="15"/>
      <c r="K89" s="16"/>
      <c r="L89" s="15"/>
      <c r="M89" s="15" t="s">
        <v>65</v>
      </c>
      <c r="N89" s="16">
        <v>360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33.75">
      <c r="A90" s="29">
        <v>46</v>
      </c>
      <c r="B90" s="22" t="s">
        <v>152</v>
      </c>
      <c r="C90" s="22" t="s">
        <v>157</v>
      </c>
      <c r="D90" s="15" t="s">
        <v>158</v>
      </c>
      <c r="E90" s="15" t="s">
        <v>106</v>
      </c>
      <c r="F90" s="15"/>
      <c r="G90" s="15" t="s">
        <v>60</v>
      </c>
      <c r="H90" s="15"/>
      <c r="I90" s="15"/>
      <c r="J90" s="15" t="s">
        <v>48</v>
      </c>
      <c r="K90" s="16">
        <v>60</v>
      </c>
      <c r="L90" s="15">
        <v>1</v>
      </c>
      <c r="M90" s="18" t="s">
        <v>49</v>
      </c>
      <c r="N90" s="16">
        <v>60</v>
      </c>
      <c r="O90" s="15">
        <v>0</v>
      </c>
      <c r="P90" s="16">
        <v>0</v>
      </c>
      <c r="Q90" s="16">
        <v>8</v>
      </c>
      <c r="R90" s="16">
        <v>300</v>
      </c>
      <c r="S90" s="16">
        <v>60</v>
      </c>
      <c r="T90" s="16">
        <f>S90*1000</f>
        <v>60000</v>
      </c>
      <c r="U90" s="15"/>
      <c r="V90" s="15" t="s">
        <v>48</v>
      </c>
      <c r="W90" s="15"/>
      <c r="X90" s="15"/>
      <c r="Y90" s="15"/>
      <c r="Z90" s="15"/>
      <c r="AA90" s="15" t="s">
        <v>48</v>
      </c>
      <c r="AB90" s="15"/>
      <c r="AC90" s="15"/>
      <c r="AD90" s="15"/>
      <c r="AE90" s="15"/>
      <c r="AF90" s="15" t="s">
        <v>48</v>
      </c>
      <c r="AG90" s="15" t="s">
        <v>51</v>
      </c>
    </row>
    <row r="91" spans="1:33" ht="12.75" customHeight="1">
      <c r="A91" s="21">
        <v>47</v>
      </c>
      <c r="B91" s="22" t="s">
        <v>152</v>
      </c>
      <c r="C91" s="22" t="s">
        <v>159</v>
      </c>
      <c r="D91" s="15" t="s">
        <v>115</v>
      </c>
      <c r="E91" s="15">
        <v>1976</v>
      </c>
      <c r="F91" s="15">
        <v>2017</v>
      </c>
      <c r="G91" s="15" t="s">
        <v>60</v>
      </c>
      <c r="H91" s="15" t="s">
        <v>48</v>
      </c>
      <c r="I91" s="15"/>
      <c r="J91" s="15"/>
      <c r="K91" s="16">
        <v>1400</v>
      </c>
      <c r="L91" s="15">
        <v>2</v>
      </c>
      <c r="M91" s="18" t="s">
        <v>49</v>
      </c>
      <c r="N91" s="16">
        <v>1280</v>
      </c>
      <c r="O91" s="15"/>
      <c r="P91" s="15"/>
      <c r="Q91" s="16">
        <v>9.7</v>
      </c>
      <c r="R91" s="16">
        <v>4600</v>
      </c>
      <c r="S91" s="16">
        <v>1400</v>
      </c>
      <c r="T91" s="16">
        <f>S91*1300</f>
        <v>1820000</v>
      </c>
      <c r="U91" s="15" t="s">
        <v>48</v>
      </c>
      <c r="V91" s="15"/>
      <c r="W91" s="15"/>
      <c r="X91" s="15"/>
      <c r="Y91" s="15"/>
      <c r="Z91" s="15"/>
      <c r="AA91" s="15" t="s">
        <v>48</v>
      </c>
      <c r="AB91" s="15"/>
      <c r="AC91" s="15"/>
      <c r="AD91" s="15"/>
      <c r="AE91" s="15" t="s">
        <v>48</v>
      </c>
      <c r="AF91" s="15"/>
      <c r="AG91" s="15" t="s">
        <v>51</v>
      </c>
    </row>
    <row r="92" spans="1:33" ht="12.75">
      <c r="A92" s="21"/>
      <c r="B92" s="22"/>
      <c r="C92" s="22"/>
      <c r="D92" s="15"/>
      <c r="E92" s="15"/>
      <c r="F92" s="15"/>
      <c r="G92" s="15"/>
      <c r="H92" s="15"/>
      <c r="I92" s="15"/>
      <c r="J92" s="15"/>
      <c r="K92" s="16"/>
      <c r="L92" s="15"/>
      <c r="M92" s="18" t="s">
        <v>52</v>
      </c>
      <c r="N92" s="16">
        <v>530</v>
      </c>
      <c r="O92" s="15"/>
      <c r="P92" s="15"/>
      <c r="Q92" s="15"/>
      <c r="R92" s="15"/>
      <c r="S92" s="15"/>
      <c r="T92" s="16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2.75" customHeight="1">
      <c r="A93" s="21">
        <v>48</v>
      </c>
      <c r="B93" s="22" t="s">
        <v>160</v>
      </c>
      <c r="C93" s="22" t="s">
        <v>161</v>
      </c>
      <c r="D93" s="15" t="s">
        <v>141</v>
      </c>
      <c r="E93" s="15">
        <v>1935</v>
      </c>
      <c r="F93" s="15"/>
      <c r="G93" s="33" t="s">
        <v>98</v>
      </c>
      <c r="H93" s="15" t="s">
        <v>48</v>
      </c>
      <c r="I93" s="15"/>
      <c r="J93" s="15"/>
      <c r="K93" s="16">
        <v>115</v>
      </c>
      <c r="L93" s="15">
        <v>2</v>
      </c>
      <c r="M93" s="18" t="s">
        <v>49</v>
      </c>
      <c r="N93" s="16">
        <v>115</v>
      </c>
      <c r="O93" s="15"/>
      <c r="P93" s="15"/>
      <c r="Q93" s="16">
        <v>9</v>
      </c>
      <c r="R93" s="16">
        <v>2400</v>
      </c>
      <c r="S93" s="16">
        <v>115</v>
      </c>
      <c r="T93" s="16">
        <f>S93*1400</f>
        <v>161000</v>
      </c>
      <c r="U93" s="15"/>
      <c r="V93" s="15" t="s">
        <v>48</v>
      </c>
      <c r="W93" s="15"/>
      <c r="X93" s="15"/>
      <c r="Y93" s="15"/>
      <c r="Z93" s="15"/>
      <c r="AA93" s="15" t="s">
        <v>48</v>
      </c>
      <c r="AB93" s="15"/>
      <c r="AC93" s="15"/>
      <c r="AD93" s="15"/>
      <c r="AE93" s="15" t="s">
        <v>48</v>
      </c>
      <c r="AF93" s="15"/>
      <c r="AG93" s="15" t="s">
        <v>51</v>
      </c>
    </row>
    <row r="94" spans="1:33" ht="12.75">
      <c r="A94" s="21"/>
      <c r="B94" s="22"/>
      <c r="C94" s="22"/>
      <c r="D94" s="15"/>
      <c r="E94" s="15"/>
      <c r="F94" s="15"/>
      <c r="G94" s="15"/>
      <c r="H94" s="15"/>
      <c r="I94" s="15"/>
      <c r="J94" s="15"/>
      <c r="K94" s="16"/>
      <c r="L94" s="15"/>
      <c r="M94" s="18" t="s">
        <v>52</v>
      </c>
      <c r="N94" s="16">
        <v>115</v>
      </c>
      <c r="O94" s="15"/>
      <c r="P94" s="15"/>
      <c r="Q94" s="15"/>
      <c r="R94" s="15"/>
      <c r="S94" s="15"/>
      <c r="T94" s="16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33.75">
      <c r="A95" s="21">
        <v>49</v>
      </c>
      <c r="B95" s="22" t="s">
        <v>160</v>
      </c>
      <c r="C95" s="22" t="s">
        <v>162</v>
      </c>
      <c r="D95" s="15" t="s">
        <v>163</v>
      </c>
      <c r="E95" s="15">
        <v>1957</v>
      </c>
      <c r="F95" s="15"/>
      <c r="G95" s="33" t="s">
        <v>60</v>
      </c>
      <c r="H95" s="15" t="s">
        <v>48</v>
      </c>
      <c r="I95" s="15"/>
      <c r="J95" s="15"/>
      <c r="K95" s="16">
        <v>130</v>
      </c>
      <c r="L95" s="15">
        <v>1</v>
      </c>
      <c r="M95" s="18" t="s">
        <v>49</v>
      </c>
      <c r="N95" s="16">
        <v>20</v>
      </c>
      <c r="O95" s="15"/>
      <c r="P95" s="15"/>
      <c r="Q95" s="16">
        <v>9</v>
      </c>
      <c r="R95" s="16">
        <v>930</v>
      </c>
      <c r="S95" s="16">
        <v>130</v>
      </c>
      <c r="T95" s="16">
        <f>S95*1200</f>
        <v>156000</v>
      </c>
      <c r="U95" s="15"/>
      <c r="V95" s="15" t="s">
        <v>48</v>
      </c>
      <c r="W95" s="15"/>
      <c r="X95" s="15"/>
      <c r="Y95" s="15"/>
      <c r="Z95" s="15"/>
      <c r="AA95" s="15" t="s">
        <v>48</v>
      </c>
      <c r="AB95" s="15"/>
      <c r="AC95" s="15"/>
      <c r="AD95" s="15"/>
      <c r="AE95" s="15" t="s">
        <v>48</v>
      </c>
      <c r="AF95" s="15"/>
      <c r="AG95" s="15" t="s">
        <v>51</v>
      </c>
    </row>
    <row r="96" spans="1:33" ht="33.75">
      <c r="A96" s="32">
        <v>50</v>
      </c>
      <c r="B96" s="27" t="s">
        <v>160</v>
      </c>
      <c r="C96" s="27" t="s">
        <v>164</v>
      </c>
      <c r="D96" s="37" t="s">
        <v>165</v>
      </c>
      <c r="E96" s="24">
        <v>1976</v>
      </c>
      <c r="F96" s="24">
        <v>1998</v>
      </c>
      <c r="G96" s="24" t="s">
        <v>60</v>
      </c>
      <c r="H96" s="24" t="s">
        <v>166</v>
      </c>
      <c r="I96" s="24"/>
      <c r="J96" s="24"/>
      <c r="K96" s="23">
        <v>240</v>
      </c>
      <c r="L96" s="24">
        <v>1</v>
      </c>
      <c r="M96" s="24" t="s">
        <v>167</v>
      </c>
      <c r="N96" s="23">
        <v>240</v>
      </c>
      <c r="O96" s="24"/>
      <c r="P96" s="23"/>
      <c r="Q96" s="23">
        <v>4</v>
      </c>
      <c r="R96" s="23">
        <v>12000</v>
      </c>
      <c r="S96" s="23">
        <v>240</v>
      </c>
      <c r="T96" s="23">
        <f>S96*1100</f>
        <v>264000</v>
      </c>
      <c r="U96" s="24"/>
      <c r="V96" s="24" t="s">
        <v>48</v>
      </c>
      <c r="W96" s="24"/>
      <c r="X96" s="24"/>
      <c r="Y96" s="24"/>
      <c r="Z96" s="24"/>
      <c r="AA96" s="24" t="s">
        <v>48</v>
      </c>
      <c r="AB96" s="24"/>
      <c r="AC96" s="24"/>
      <c r="AD96" s="24"/>
      <c r="AE96" s="38"/>
      <c r="AF96" s="15" t="s">
        <v>48</v>
      </c>
      <c r="AG96" s="24" t="s">
        <v>51</v>
      </c>
    </row>
    <row r="97" spans="1:33" ht="12.75">
      <c r="A97" s="39"/>
      <c r="B97" s="39"/>
      <c r="C97" s="39"/>
      <c r="D97" s="39"/>
      <c r="E97" s="40"/>
      <c r="F97" s="39"/>
      <c r="G97" s="39"/>
      <c r="H97" s="39"/>
      <c r="I97" s="39"/>
      <c r="J97" s="39"/>
      <c r="K97" s="41"/>
      <c r="L97" s="39"/>
      <c r="M97" s="39"/>
      <c r="N97" s="41"/>
      <c r="O97" s="39"/>
      <c r="P97" s="41"/>
      <c r="Q97" s="41"/>
      <c r="R97" s="41"/>
      <c r="S97" s="41"/>
      <c r="T97" s="42">
        <f>SUM(T6:T96)</f>
        <v>30528700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2.75">
      <c r="A98" s="39"/>
      <c r="B98" s="39"/>
      <c r="C98" s="39"/>
      <c r="D98" s="39"/>
      <c r="E98" s="40"/>
      <c r="F98" s="39"/>
      <c r="G98" s="39"/>
      <c r="H98" s="39"/>
      <c r="I98" s="39"/>
      <c r="J98" s="39"/>
      <c r="K98" s="41"/>
      <c r="L98" s="39"/>
      <c r="M98" s="39"/>
      <c r="N98" s="41"/>
      <c r="O98" s="39"/>
      <c r="P98" s="41"/>
      <c r="Q98" s="41"/>
      <c r="R98" s="41"/>
      <c r="S98" s="41"/>
      <c r="T98" s="41" t="s">
        <v>168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2.75">
      <c r="A99" s="39"/>
      <c r="B99" s="39"/>
      <c r="C99" s="39"/>
      <c r="D99" s="39"/>
      <c r="E99" s="40"/>
      <c r="F99" s="39"/>
      <c r="G99" s="39"/>
      <c r="H99" s="39"/>
      <c r="I99" s="39"/>
      <c r="J99" s="39"/>
      <c r="K99" s="41"/>
      <c r="L99" s="39"/>
      <c r="M99" s="39"/>
      <c r="N99" s="41"/>
      <c r="O99" s="39"/>
      <c r="P99" s="41"/>
      <c r="Q99" s="41"/>
      <c r="R99" s="41"/>
      <c r="S99" s="41"/>
      <c r="T99" s="41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2.75">
      <c r="A100" s="39"/>
      <c r="B100" s="39"/>
      <c r="C100" s="39"/>
      <c r="D100" s="39"/>
      <c r="E100" s="40"/>
      <c r="F100" s="39"/>
      <c r="G100" s="39"/>
      <c r="H100" s="39"/>
      <c r="I100" s="39"/>
      <c r="J100" s="39"/>
      <c r="K100" s="41"/>
      <c r="L100" s="39"/>
      <c r="M100" s="39"/>
      <c r="N100" s="41"/>
      <c r="O100" s="39"/>
      <c r="P100" s="41"/>
      <c r="Q100" s="41"/>
      <c r="R100" s="41"/>
      <c r="S100" s="41"/>
      <c r="T100" s="41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</sheetData>
  <sheetProtection selectLockedCells="1" selectUnlockedCells="1"/>
  <mergeCells count="1011">
    <mergeCell ref="A1:AG1"/>
    <mergeCell ref="A2:AG2"/>
    <mergeCell ref="A3:A5"/>
    <mergeCell ref="B3:B5"/>
    <mergeCell ref="C3:C5"/>
    <mergeCell ref="D3:J3"/>
    <mergeCell ref="K3:Q3"/>
    <mergeCell ref="U3:AF3"/>
    <mergeCell ref="D4:D5"/>
    <mergeCell ref="E4:E5"/>
    <mergeCell ref="F4:F5"/>
    <mergeCell ref="G4:G5"/>
    <mergeCell ref="H4:J4"/>
    <mergeCell ref="L4:N4"/>
    <mergeCell ref="O4:P4"/>
    <mergeCell ref="U4:Z4"/>
    <mergeCell ref="AA4:AC4"/>
    <mergeCell ref="AD4:AF4"/>
    <mergeCell ref="A6:A8"/>
    <mergeCell ref="B6:B8"/>
    <mergeCell ref="C6:C8"/>
    <mergeCell ref="D6:D7"/>
    <mergeCell ref="E6:E8"/>
    <mergeCell ref="F6:F7"/>
    <mergeCell ref="G6:G8"/>
    <mergeCell ref="H6:H7"/>
    <mergeCell ref="K6:K7"/>
    <mergeCell ref="L6:L7"/>
    <mergeCell ref="O6:O8"/>
    <mergeCell ref="P6:P8"/>
    <mergeCell ref="Q6:Q7"/>
    <mergeCell ref="R6:R8"/>
    <mergeCell ref="S6:S8"/>
    <mergeCell ref="T6:T8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O13:O15"/>
    <mergeCell ref="P13:P15"/>
    <mergeCell ref="Q13:Q15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O24:O27"/>
    <mergeCell ref="P24:P27"/>
    <mergeCell ref="Q24:Q27"/>
    <mergeCell ref="R24:R27"/>
    <mergeCell ref="S24:S27"/>
    <mergeCell ref="T24:T27"/>
    <mergeCell ref="U24:U27"/>
    <mergeCell ref="V24:V27"/>
    <mergeCell ref="W24:W27"/>
    <mergeCell ref="X24:X27"/>
    <mergeCell ref="Y24:Y27"/>
    <mergeCell ref="Z24:Z27"/>
    <mergeCell ref="AA24:AA27"/>
    <mergeCell ref="AB24:AB27"/>
    <mergeCell ref="AC24:AC27"/>
    <mergeCell ref="AD24:AD27"/>
    <mergeCell ref="AE24:AE27"/>
    <mergeCell ref="AF24:AF27"/>
    <mergeCell ref="AG24:AG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O30:O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AC30:AC33"/>
    <mergeCell ref="AD30:AD33"/>
    <mergeCell ref="AE30:AE33"/>
    <mergeCell ref="AF30:AF33"/>
    <mergeCell ref="AG30:AG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O41:O44"/>
    <mergeCell ref="P41:P44"/>
    <mergeCell ref="Q41:Q44"/>
    <mergeCell ref="R41:R44"/>
    <mergeCell ref="S41:S44"/>
    <mergeCell ref="T41:T44"/>
    <mergeCell ref="U41:U44"/>
    <mergeCell ref="V41:V44"/>
    <mergeCell ref="W41:W44"/>
    <mergeCell ref="X41:X44"/>
    <mergeCell ref="Y41:Y44"/>
    <mergeCell ref="Z41:Z44"/>
    <mergeCell ref="AA41:AA44"/>
    <mergeCell ref="AB41:AB44"/>
    <mergeCell ref="AC41:AC44"/>
    <mergeCell ref="AD41:AD44"/>
    <mergeCell ref="AE41:AE44"/>
    <mergeCell ref="AF41:AF44"/>
    <mergeCell ref="AG41:AG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59:A60"/>
    <mergeCell ref="B59:B60"/>
    <mergeCell ref="C59:C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71:A74"/>
    <mergeCell ref="B71:B74"/>
    <mergeCell ref="C71:C74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O71:O73"/>
    <mergeCell ref="P71:P73"/>
    <mergeCell ref="Q71:Q73"/>
    <mergeCell ref="R71:R73"/>
    <mergeCell ref="S71:S73"/>
    <mergeCell ref="T71:T73"/>
    <mergeCell ref="U71:U73"/>
    <mergeCell ref="V71:V73"/>
    <mergeCell ref="W71:W73"/>
    <mergeCell ref="X71:X73"/>
    <mergeCell ref="Y71:Y73"/>
    <mergeCell ref="Z71:Z73"/>
    <mergeCell ref="AA71:AA73"/>
    <mergeCell ref="AB71:AB73"/>
    <mergeCell ref="AC71:AC73"/>
    <mergeCell ref="AD71:AD73"/>
    <mergeCell ref="AE71:AE73"/>
    <mergeCell ref="AF71:AF73"/>
    <mergeCell ref="AG71:AG7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AG82:AG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O87:O89"/>
    <mergeCell ref="P87:P89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G87:AG89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8.00390625" style="0" customWidth="1"/>
    <col min="2" max="2" width="18.8515625" style="0" customWidth="1"/>
    <col min="10" max="10" width="24.421875" style="0" customWidth="1"/>
    <col min="11" max="11" width="24.7109375" style="0" customWidth="1"/>
    <col min="15" max="15" width="23.8515625" style="0" customWidth="1"/>
  </cols>
  <sheetData>
    <row r="1" spans="1:15" ht="12.75" customHeight="1">
      <c r="A1" s="43" t="s">
        <v>169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44" t="s">
        <v>8</v>
      </c>
      <c r="B2" s="44" t="s">
        <v>9</v>
      </c>
      <c r="C2" s="44" t="s">
        <v>10</v>
      </c>
      <c r="D2" s="44" t="s">
        <v>170</v>
      </c>
      <c r="E2" s="44"/>
      <c r="F2" s="44" t="s">
        <v>171</v>
      </c>
      <c r="G2" s="44" t="s">
        <v>172</v>
      </c>
      <c r="H2" s="44" t="s">
        <v>173</v>
      </c>
      <c r="I2" s="44" t="s">
        <v>174</v>
      </c>
      <c r="J2" s="44" t="s">
        <v>175</v>
      </c>
      <c r="K2" s="44" t="s">
        <v>176</v>
      </c>
      <c r="L2" s="44"/>
      <c r="M2" s="44"/>
      <c r="N2" s="44"/>
      <c r="O2" s="44"/>
    </row>
    <row r="3" spans="1:15" ht="12.75">
      <c r="A3" s="44"/>
      <c r="B3" s="44" t="s">
        <v>9</v>
      </c>
      <c r="C3" s="44" t="s">
        <v>10</v>
      </c>
      <c r="D3" s="44" t="s">
        <v>170</v>
      </c>
      <c r="E3" s="44"/>
      <c r="F3" s="44" t="s">
        <v>177</v>
      </c>
      <c r="G3" s="44" t="s">
        <v>172</v>
      </c>
      <c r="H3" s="44" t="s">
        <v>173</v>
      </c>
      <c r="I3" s="44" t="s">
        <v>174</v>
      </c>
      <c r="J3" s="44"/>
      <c r="K3" s="44" t="s">
        <v>178</v>
      </c>
      <c r="L3" s="44" t="s">
        <v>179</v>
      </c>
      <c r="M3" s="44" t="s">
        <v>180</v>
      </c>
      <c r="N3" s="44" t="s">
        <v>181</v>
      </c>
      <c r="O3" s="44" t="s">
        <v>182</v>
      </c>
    </row>
    <row r="4" spans="1:15" ht="12.75">
      <c r="A4" s="44">
        <v>1</v>
      </c>
      <c r="B4" s="44" t="s">
        <v>44</v>
      </c>
      <c r="C4" s="44" t="s">
        <v>183</v>
      </c>
      <c r="D4" s="44" t="s">
        <v>184</v>
      </c>
      <c r="E4" s="44" t="s">
        <v>185</v>
      </c>
      <c r="F4" s="44">
        <v>183</v>
      </c>
      <c r="G4" s="44" t="s">
        <v>186</v>
      </c>
      <c r="H4" s="44"/>
      <c r="I4" s="44" t="s">
        <v>187</v>
      </c>
      <c r="J4" s="44" t="s">
        <v>188</v>
      </c>
      <c r="K4" s="44" t="s">
        <v>189</v>
      </c>
      <c r="L4" s="44" t="s">
        <v>190</v>
      </c>
      <c r="M4" s="44" t="s">
        <v>191</v>
      </c>
      <c r="N4" s="44" t="s">
        <v>192</v>
      </c>
      <c r="O4" s="45">
        <v>230000</v>
      </c>
    </row>
    <row r="5" spans="1:15" ht="12.75">
      <c r="A5" s="44">
        <v>2</v>
      </c>
      <c r="B5" s="44" t="s">
        <v>57</v>
      </c>
      <c r="C5" s="44" t="s">
        <v>193</v>
      </c>
      <c r="D5" s="44" t="s">
        <v>194</v>
      </c>
      <c r="E5" s="44" t="s">
        <v>185</v>
      </c>
      <c r="F5" s="44">
        <v>110</v>
      </c>
      <c r="G5" s="44">
        <v>331</v>
      </c>
      <c r="H5" s="44" t="s">
        <v>195</v>
      </c>
      <c r="I5" s="44" t="s">
        <v>196</v>
      </c>
      <c r="J5" s="44" t="s">
        <v>197</v>
      </c>
      <c r="K5" s="44" t="s">
        <v>189</v>
      </c>
      <c r="L5" s="44" t="s">
        <v>198</v>
      </c>
      <c r="M5" s="44" t="s">
        <v>199</v>
      </c>
      <c r="N5" s="44" t="s">
        <v>200</v>
      </c>
      <c r="O5" s="45">
        <v>4801300</v>
      </c>
    </row>
    <row r="6" spans="1:15" ht="12.75">
      <c r="A6" s="44">
        <v>3</v>
      </c>
      <c r="B6" s="44" t="s">
        <v>57</v>
      </c>
      <c r="C6" s="44" t="s">
        <v>201</v>
      </c>
      <c r="D6" s="44" t="s">
        <v>194</v>
      </c>
      <c r="E6" s="44" t="s">
        <v>185</v>
      </c>
      <c r="F6" s="44">
        <v>111</v>
      </c>
      <c r="G6" s="44">
        <v>10</v>
      </c>
      <c r="H6" s="44" t="s">
        <v>202</v>
      </c>
      <c r="I6" s="44" t="s">
        <v>203</v>
      </c>
      <c r="J6" s="44" t="s">
        <v>204</v>
      </c>
      <c r="K6" s="44" t="s">
        <v>189</v>
      </c>
      <c r="L6" s="44" t="s">
        <v>198</v>
      </c>
      <c r="M6" s="44" t="s">
        <v>199</v>
      </c>
      <c r="N6" s="44" t="s">
        <v>200</v>
      </c>
      <c r="O6" s="45">
        <v>1831880</v>
      </c>
    </row>
    <row r="7" spans="1:15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 t="s">
        <v>189</v>
      </c>
      <c r="L7" s="44"/>
      <c r="M7" s="44"/>
      <c r="N7" s="44"/>
      <c r="O7" s="44"/>
    </row>
    <row r="8" spans="1:15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 t="s">
        <v>189</v>
      </c>
      <c r="L8" s="44"/>
      <c r="M8" s="44"/>
      <c r="N8" s="44"/>
      <c r="O8" s="44"/>
    </row>
    <row r="9" spans="1:15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 t="s">
        <v>189</v>
      </c>
      <c r="L9" s="44"/>
      <c r="M9" s="44"/>
      <c r="N9" s="44"/>
      <c r="O9" s="44"/>
    </row>
    <row r="10" spans="1:15" ht="12.75">
      <c r="A10" s="44">
        <v>4</v>
      </c>
      <c r="B10" s="44" t="s">
        <v>57</v>
      </c>
      <c r="C10" s="44" t="s">
        <v>205</v>
      </c>
      <c r="D10" s="44" t="s">
        <v>194</v>
      </c>
      <c r="E10" s="44" t="s">
        <v>185</v>
      </c>
      <c r="F10" s="44">
        <v>110</v>
      </c>
      <c r="G10" s="44">
        <v>1014</v>
      </c>
      <c r="H10" s="44" t="s">
        <v>206</v>
      </c>
      <c r="I10" s="44" t="s">
        <v>207</v>
      </c>
      <c r="J10" s="44" t="s">
        <v>208</v>
      </c>
      <c r="K10" s="44" t="s">
        <v>189</v>
      </c>
      <c r="L10" s="44" t="s">
        <v>190</v>
      </c>
      <c r="M10" s="44" t="s">
        <v>209</v>
      </c>
      <c r="N10" s="44" t="s">
        <v>192</v>
      </c>
      <c r="O10" s="45">
        <v>2042460</v>
      </c>
    </row>
    <row r="11" spans="1:15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.75">
      <c r="A12" s="44">
        <v>5</v>
      </c>
      <c r="B12" s="44" t="s">
        <v>57</v>
      </c>
      <c r="C12" s="44" t="s">
        <v>210</v>
      </c>
      <c r="D12" s="44" t="s">
        <v>194</v>
      </c>
      <c r="E12" s="44" t="s">
        <v>185</v>
      </c>
      <c r="F12" s="44">
        <v>91</v>
      </c>
      <c r="G12" s="44">
        <v>176</v>
      </c>
      <c r="H12" s="44">
        <v>5</v>
      </c>
      <c r="I12" s="44" t="s">
        <v>211</v>
      </c>
      <c r="J12" s="44" t="s">
        <v>212</v>
      </c>
      <c r="K12" s="44" t="s">
        <v>189</v>
      </c>
      <c r="L12" s="44" t="s">
        <v>190</v>
      </c>
      <c r="M12" s="44" t="s">
        <v>213</v>
      </c>
      <c r="N12" s="44" t="s">
        <v>214</v>
      </c>
      <c r="O12" s="45">
        <v>816730</v>
      </c>
    </row>
    <row r="13" spans="1:15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44">
        <v>6</v>
      </c>
      <c r="B14" s="44" t="s">
        <v>57</v>
      </c>
      <c r="C14" s="44" t="s">
        <v>215</v>
      </c>
      <c r="D14" s="44" t="s">
        <v>194</v>
      </c>
      <c r="E14" s="44" t="s">
        <v>185</v>
      </c>
      <c r="F14" s="44">
        <v>110</v>
      </c>
      <c r="G14" s="44">
        <v>478</v>
      </c>
      <c r="H14" s="44">
        <v>19</v>
      </c>
      <c r="I14" s="44" t="s">
        <v>216</v>
      </c>
      <c r="J14" s="44" t="s">
        <v>217</v>
      </c>
      <c r="K14" s="44"/>
      <c r="L14" s="44"/>
      <c r="M14" s="44"/>
      <c r="N14" s="44"/>
      <c r="O14" s="44"/>
    </row>
    <row r="15" spans="1:15" ht="12.75">
      <c r="A15" s="44"/>
      <c r="B15" s="44"/>
      <c r="C15" s="44" t="s">
        <v>218</v>
      </c>
      <c r="D15" s="44"/>
      <c r="E15" s="44"/>
      <c r="F15" s="44"/>
      <c r="G15" s="44"/>
      <c r="H15" s="44"/>
      <c r="I15" s="44"/>
      <c r="J15" s="44" t="s">
        <v>219</v>
      </c>
      <c r="K15" s="44" t="s">
        <v>189</v>
      </c>
      <c r="L15" s="44" t="s">
        <v>198</v>
      </c>
      <c r="M15" s="44" t="s">
        <v>199</v>
      </c>
      <c r="N15" s="44" t="s">
        <v>200</v>
      </c>
      <c r="O15" s="45">
        <v>919030</v>
      </c>
    </row>
    <row r="16" spans="1:15" ht="12.75">
      <c r="A16" s="44"/>
      <c r="B16" s="44"/>
      <c r="C16" s="44"/>
      <c r="D16" s="44"/>
      <c r="E16" s="44"/>
      <c r="F16" s="44"/>
      <c r="G16" s="44"/>
      <c r="H16" s="44">
        <v>28</v>
      </c>
      <c r="I16" s="44" t="s">
        <v>220</v>
      </c>
      <c r="J16" s="44" t="s">
        <v>221</v>
      </c>
      <c r="K16" s="44" t="s">
        <v>189</v>
      </c>
      <c r="L16" s="44" t="s">
        <v>190</v>
      </c>
      <c r="M16" s="44"/>
      <c r="N16" s="44"/>
      <c r="O16" s="44"/>
    </row>
    <row r="17" spans="1:15" ht="12.75">
      <c r="A17" s="44"/>
      <c r="B17" s="44"/>
      <c r="C17" s="44"/>
      <c r="D17" s="44"/>
      <c r="E17" s="44"/>
      <c r="F17" s="44"/>
      <c r="G17" s="44"/>
      <c r="H17" s="44" t="s">
        <v>222</v>
      </c>
      <c r="I17" s="44" t="s">
        <v>223</v>
      </c>
      <c r="J17" s="44" t="s">
        <v>224</v>
      </c>
      <c r="K17" s="44" t="s">
        <v>189</v>
      </c>
      <c r="L17" s="44" t="s">
        <v>190</v>
      </c>
      <c r="M17" s="44"/>
      <c r="N17" s="44"/>
      <c r="O17" s="44"/>
    </row>
    <row r="18" spans="1:15" ht="12.75">
      <c r="A18" s="44">
        <v>7</v>
      </c>
      <c r="B18" s="44" t="s">
        <v>57</v>
      </c>
      <c r="C18" s="44" t="s">
        <v>225</v>
      </c>
      <c r="D18" s="44" t="s">
        <v>194</v>
      </c>
      <c r="E18" s="44" t="s">
        <v>185</v>
      </c>
      <c r="F18" s="44">
        <v>110</v>
      </c>
      <c r="G18" s="44">
        <v>604</v>
      </c>
      <c r="H18" s="44">
        <v>3</v>
      </c>
      <c r="I18" s="44" t="s">
        <v>226</v>
      </c>
      <c r="J18" s="44" t="s">
        <v>227</v>
      </c>
      <c r="K18" s="44" t="s">
        <v>189</v>
      </c>
      <c r="L18" s="44" t="s">
        <v>190</v>
      </c>
      <c r="M18" s="44" t="s">
        <v>228</v>
      </c>
      <c r="N18" s="44" t="s">
        <v>192</v>
      </c>
      <c r="O18" s="45">
        <v>2131920</v>
      </c>
    </row>
    <row r="19" spans="1:15" ht="12.75">
      <c r="A19" s="44"/>
      <c r="B19" s="44"/>
      <c r="C19" s="44"/>
      <c r="D19" s="44"/>
      <c r="E19" s="44"/>
      <c r="F19" s="44"/>
      <c r="G19" s="44"/>
      <c r="H19" s="44">
        <v>4</v>
      </c>
      <c r="I19" s="44" t="s">
        <v>229</v>
      </c>
      <c r="J19" s="44" t="s">
        <v>230</v>
      </c>
      <c r="K19" s="44"/>
      <c r="L19" s="44"/>
      <c r="M19" s="44"/>
      <c r="N19" s="44"/>
      <c r="O19" s="44"/>
    </row>
    <row r="20" spans="1:15" ht="12.75">
      <c r="A20" s="44"/>
      <c r="B20" s="44"/>
      <c r="C20" s="44"/>
      <c r="D20" s="44"/>
      <c r="E20" s="44"/>
      <c r="F20" s="44"/>
      <c r="G20" s="44"/>
      <c r="H20" s="44">
        <v>5</v>
      </c>
      <c r="I20" s="44" t="s">
        <v>231</v>
      </c>
      <c r="J20" s="44" t="s">
        <v>232</v>
      </c>
      <c r="K20" s="44"/>
      <c r="L20" s="44"/>
      <c r="M20" s="44"/>
      <c r="N20" s="44"/>
      <c r="O20" s="44"/>
    </row>
    <row r="21" spans="1:15" ht="12.75">
      <c r="A21" s="44">
        <v>8</v>
      </c>
      <c r="B21" s="44" t="s">
        <v>57</v>
      </c>
      <c r="C21" s="44" t="s">
        <v>233</v>
      </c>
      <c r="D21" s="44" t="s">
        <v>194</v>
      </c>
      <c r="E21" s="44" t="s">
        <v>185</v>
      </c>
      <c r="F21" s="44">
        <v>110</v>
      </c>
      <c r="G21" s="44">
        <v>64</v>
      </c>
      <c r="H21" s="44">
        <v>3</v>
      </c>
      <c r="I21" s="44" t="s">
        <v>216</v>
      </c>
      <c r="J21" s="44" t="s">
        <v>234</v>
      </c>
      <c r="K21" s="44" t="s">
        <v>189</v>
      </c>
      <c r="L21" s="44" t="s">
        <v>190</v>
      </c>
      <c r="M21" s="44" t="s">
        <v>235</v>
      </c>
      <c r="N21" s="44" t="s">
        <v>192</v>
      </c>
      <c r="O21" s="45">
        <v>248160</v>
      </c>
    </row>
    <row r="22" spans="1:15" ht="12.75">
      <c r="A22" s="44">
        <v>9</v>
      </c>
      <c r="B22" s="44" t="s">
        <v>57</v>
      </c>
      <c r="C22" s="44" t="s">
        <v>236</v>
      </c>
      <c r="D22" s="44" t="s">
        <v>194</v>
      </c>
      <c r="E22" s="44" t="s">
        <v>185</v>
      </c>
      <c r="F22" s="44">
        <v>111</v>
      </c>
      <c r="G22" s="44">
        <v>1304</v>
      </c>
      <c r="H22" s="44"/>
      <c r="I22" s="44" t="s">
        <v>237</v>
      </c>
      <c r="J22" s="44" t="s">
        <v>238</v>
      </c>
      <c r="K22" s="44" t="s">
        <v>189</v>
      </c>
      <c r="L22" s="44" t="s">
        <v>198</v>
      </c>
      <c r="M22" s="44" t="s">
        <v>199</v>
      </c>
      <c r="N22" s="44" t="s">
        <v>200</v>
      </c>
      <c r="O22" s="45">
        <v>3225300</v>
      </c>
    </row>
    <row r="23" spans="1:15" ht="12.75">
      <c r="A23" s="44">
        <v>10</v>
      </c>
      <c r="B23" s="44" t="s">
        <v>57</v>
      </c>
      <c r="C23" s="44" t="s">
        <v>239</v>
      </c>
      <c r="D23" s="44" t="s">
        <v>194</v>
      </c>
      <c r="E23" s="44" t="s">
        <v>185</v>
      </c>
      <c r="F23" s="44">
        <v>111</v>
      </c>
      <c r="G23" s="44">
        <v>64</v>
      </c>
      <c r="H23" s="44" t="s">
        <v>240</v>
      </c>
      <c r="I23" s="44" t="s">
        <v>187</v>
      </c>
      <c r="J23" s="44" t="s">
        <v>241</v>
      </c>
      <c r="K23" s="44" t="s">
        <v>189</v>
      </c>
      <c r="L23" s="44" t="s">
        <v>190</v>
      </c>
      <c r="M23" s="44" t="s">
        <v>242</v>
      </c>
      <c r="N23" s="44" t="s">
        <v>192</v>
      </c>
      <c r="O23" s="45">
        <v>505100</v>
      </c>
    </row>
    <row r="24" spans="1:15" ht="12.75">
      <c r="A24" s="44">
        <v>11</v>
      </c>
      <c r="B24" s="44" t="s">
        <v>57</v>
      </c>
      <c r="C24" s="44" t="s">
        <v>243</v>
      </c>
      <c r="D24" s="44" t="s">
        <v>194</v>
      </c>
      <c r="E24" s="44" t="s">
        <v>185</v>
      </c>
      <c r="F24" s="44">
        <v>111</v>
      </c>
      <c r="G24" s="44">
        <v>64</v>
      </c>
      <c r="H24" s="44" t="s">
        <v>244</v>
      </c>
      <c r="I24" s="44" t="s">
        <v>187</v>
      </c>
      <c r="J24" s="44" t="s">
        <v>245</v>
      </c>
      <c r="K24" s="44" t="s">
        <v>189</v>
      </c>
      <c r="L24" s="44" t="s">
        <v>198</v>
      </c>
      <c r="M24" s="44" t="s">
        <v>199</v>
      </c>
      <c r="N24" s="44" t="s">
        <v>200</v>
      </c>
      <c r="O24" s="45">
        <v>843200</v>
      </c>
    </row>
    <row r="25" spans="1:15" ht="12.75">
      <c r="A25" s="44">
        <v>12</v>
      </c>
      <c r="B25" s="44" t="s">
        <v>57</v>
      </c>
      <c r="C25" s="44" t="s">
        <v>246</v>
      </c>
      <c r="D25" s="44" t="s">
        <v>194</v>
      </c>
      <c r="E25" s="44" t="s">
        <v>185</v>
      </c>
      <c r="F25" s="44">
        <v>101</v>
      </c>
      <c r="G25" s="44">
        <v>229</v>
      </c>
      <c r="H25" s="44"/>
      <c r="I25" s="44" t="s">
        <v>187</v>
      </c>
      <c r="J25" s="44" t="s">
        <v>247</v>
      </c>
      <c r="K25" s="44" t="s">
        <v>189</v>
      </c>
      <c r="L25" s="44" t="s">
        <v>190</v>
      </c>
      <c r="M25" s="44" t="s">
        <v>248</v>
      </c>
      <c r="N25" s="44" t="s">
        <v>192</v>
      </c>
      <c r="O25" s="45">
        <v>456000</v>
      </c>
    </row>
    <row r="26" spans="1:15" ht="12.75">
      <c r="A26" s="44">
        <v>13</v>
      </c>
      <c r="B26" s="44" t="s">
        <v>57</v>
      </c>
      <c r="C26" s="44" t="s">
        <v>249</v>
      </c>
      <c r="D26" s="44" t="s">
        <v>194</v>
      </c>
      <c r="E26" s="44" t="s">
        <v>185</v>
      </c>
      <c r="F26" s="44">
        <v>110</v>
      </c>
      <c r="G26" s="44">
        <v>15</v>
      </c>
      <c r="H26" s="44"/>
      <c r="I26" s="44" t="s">
        <v>187</v>
      </c>
      <c r="J26" s="44" t="s">
        <v>188</v>
      </c>
      <c r="K26" s="44" t="s">
        <v>189</v>
      </c>
      <c r="L26" s="44" t="s">
        <v>190</v>
      </c>
      <c r="M26" s="44" t="s">
        <v>250</v>
      </c>
      <c r="N26" s="44" t="s">
        <v>192</v>
      </c>
      <c r="O26" s="45">
        <v>277000</v>
      </c>
    </row>
    <row r="27" spans="1:15" ht="12.75">
      <c r="A27" s="44">
        <v>14</v>
      </c>
      <c r="B27" s="44" t="s">
        <v>86</v>
      </c>
      <c r="C27" s="44" t="s">
        <v>251</v>
      </c>
      <c r="D27" s="44" t="s">
        <v>194</v>
      </c>
      <c r="E27" s="44" t="s">
        <v>252</v>
      </c>
      <c r="F27" s="44">
        <v>84</v>
      </c>
      <c r="G27" s="44">
        <v>361</v>
      </c>
      <c r="H27" s="44" t="s">
        <v>253</v>
      </c>
      <c r="I27" s="44" t="s">
        <v>187</v>
      </c>
      <c r="J27" s="44" t="s">
        <v>254</v>
      </c>
      <c r="K27" s="44" t="s">
        <v>189</v>
      </c>
      <c r="L27" s="44" t="s">
        <v>190</v>
      </c>
      <c r="M27" s="44" t="s">
        <v>255</v>
      </c>
      <c r="N27" s="44" t="s">
        <v>192</v>
      </c>
      <c r="O27" s="45">
        <v>282000</v>
      </c>
    </row>
    <row r="28" spans="1:15" ht="12.75">
      <c r="A28" s="44">
        <v>15</v>
      </c>
      <c r="B28" s="44" t="s">
        <v>94</v>
      </c>
      <c r="C28" s="44" t="s">
        <v>256</v>
      </c>
      <c r="D28" s="44" t="s">
        <v>194</v>
      </c>
      <c r="E28" s="44" t="s">
        <v>252</v>
      </c>
      <c r="F28" s="44">
        <v>79</v>
      </c>
      <c r="G28" s="44">
        <v>82</v>
      </c>
      <c r="H28" s="44">
        <v>1</v>
      </c>
      <c r="I28" s="44" t="s">
        <v>187</v>
      </c>
      <c r="J28" s="44" t="s">
        <v>188</v>
      </c>
      <c r="K28" s="44" t="s">
        <v>189</v>
      </c>
      <c r="L28" s="44" t="s">
        <v>190</v>
      </c>
      <c r="M28" s="44" t="s">
        <v>257</v>
      </c>
      <c r="N28" s="44" t="s">
        <v>192</v>
      </c>
      <c r="O28" s="45">
        <v>395000</v>
      </c>
    </row>
    <row r="29" spans="1:15" ht="12.75">
      <c r="A29" s="44">
        <v>16</v>
      </c>
      <c r="B29" s="44" t="s">
        <v>99</v>
      </c>
      <c r="C29" s="44" t="s">
        <v>258</v>
      </c>
      <c r="D29" s="44" t="s">
        <v>194</v>
      </c>
      <c r="E29" s="44"/>
      <c r="F29" s="44">
        <v>166</v>
      </c>
      <c r="G29" s="44">
        <v>15</v>
      </c>
      <c r="H29" s="44" t="s">
        <v>259</v>
      </c>
      <c r="I29" s="44" t="s">
        <v>260</v>
      </c>
      <c r="J29" s="44" t="s">
        <v>261</v>
      </c>
      <c r="K29" s="44" t="s">
        <v>189</v>
      </c>
      <c r="L29" s="44" t="s">
        <v>190</v>
      </c>
      <c r="M29" s="44" t="s">
        <v>235</v>
      </c>
      <c r="N29" s="44" t="s">
        <v>192</v>
      </c>
      <c r="O29" s="45">
        <v>273000</v>
      </c>
    </row>
    <row r="30" spans="1:15" ht="12.75">
      <c r="A30" s="44"/>
      <c r="B30" s="44"/>
      <c r="C30" s="44"/>
      <c r="D30" s="44"/>
      <c r="E30" s="44"/>
      <c r="F30" s="44"/>
      <c r="G30" s="44"/>
      <c r="H30" s="44"/>
      <c r="I30" s="44" t="s">
        <v>262</v>
      </c>
      <c r="J30" s="44" t="s">
        <v>263</v>
      </c>
      <c r="K30" s="44"/>
      <c r="L30" s="44"/>
      <c r="M30" s="44"/>
      <c r="N30" s="44"/>
      <c r="O30" s="44"/>
    </row>
    <row r="31" spans="1:15" ht="12.75">
      <c r="A31" s="44"/>
      <c r="B31" s="44"/>
      <c r="C31" s="44"/>
      <c r="D31" s="44"/>
      <c r="E31" s="44"/>
      <c r="F31" s="44"/>
      <c r="G31" s="44"/>
      <c r="H31" s="44"/>
      <c r="I31" s="44" t="s">
        <v>260</v>
      </c>
      <c r="J31" s="44" t="s">
        <v>264</v>
      </c>
      <c r="K31" s="44"/>
      <c r="L31" s="44"/>
      <c r="M31" s="44"/>
      <c r="N31" s="44"/>
      <c r="O31" s="44"/>
    </row>
    <row r="32" spans="1:15" ht="12.75">
      <c r="A32" s="44"/>
      <c r="B32" s="44"/>
      <c r="C32" s="44"/>
      <c r="D32" s="44"/>
      <c r="E32" s="44"/>
      <c r="F32" s="44"/>
      <c r="G32" s="44"/>
      <c r="H32" s="44"/>
      <c r="I32" s="44" t="s">
        <v>265</v>
      </c>
      <c r="J32" s="44" t="s">
        <v>266</v>
      </c>
      <c r="K32" s="44"/>
      <c r="L32" s="44"/>
      <c r="M32" s="44"/>
      <c r="N32" s="44"/>
      <c r="O32" s="44"/>
    </row>
    <row r="33" spans="1:15" ht="12.75">
      <c r="A33" s="44"/>
      <c r="B33" s="44"/>
      <c r="C33" s="44"/>
      <c r="D33" s="44"/>
      <c r="E33" s="44"/>
      <c r="F33" s="44"/>
      <c r="G33" s="44"/>
      <c r="H33" s="44"/>
      <c r="I33" s="44" t="s">
        <v>267</v>
      </c>
      <c r="J33" s="44" t="s">
        <v>268</v>
      </c>
      <c r="K33" s="44"/>
      <c r="L33" s="44"/>
      <c r="M33" s="44"/>
      <c r="N33" s="44"/>
      <c r="O33" s="44"/>
    </row>
    <row r="34" spans="1:15" ht="12.75">
      <c r="A34" s="44"/>
      <c r="B34" s="44"/>
      <c r="C34" s="44"/>
      <c r="D34" s="44"/>
      <c r="E34" s="44"/>
      <c r="F34" s="44"/>
      <c r="G34" s="44"/>
      <c r="H34" s="44"/>
      <c r="I34" s="44" t="s">
        <v>231</v>
      </c>
      <c r="J34" s="44" t="s">
        <v>269</v>
      </c>
      <c r="K34" s="44"/>
      <c r="L34" s="44"/>
      <c r="M34" s="44"/>
      <c r="N34" s="44"/>
      <c r="O34" s="44"/>
    </row>
    <row r="35" spans="1:15" ht="12.75">
      <c r="A35" s="44">
        <v>17</v>
      </c>
      <c r="B35" s="44" t="s">
        <v>116</v>
      </c>
      <c r="C35" s="44" t="s">
        <v>270</v>
      </c>
      <c r="D35" s="44" t="s">
        <v>252</v>
      </c>
      <c r="E35" s="44"/>
      <c r="F35" s="44">
        <v>150</v>
      </c>
      <c r="G35" s="44">
        <v>492</v>
      </c>
      <c r="H35" s="44">
        <v>1</v>
      </c>
      <c r="I35" s="44" t="s">
        <v>271</v>
      </c>
      <c r="J35" s="44" t="s">
        <v>272</v>
      </c>
      <c r="K35" s="44" t="s">
        <v>189</v>
      </c>
      <c r="L35" s="44" t="s">
        <v>198</v>
      </c>
      <c r="M35" s="44" t="s">
        <v>199</v>
      </c>
      <c r="N35" s="44" t="s">
        <v>200</v>
      </c>
      <c r="O35" s="45">
        <v>2061148</v>
      </c>
    </row>
    <row r="36" spans="1:15" ht="12.75">
      <c r="A36" s="44">
        <v>18</v>
      </c>
      <c r="B36" s="44" t="s">
        <v>116</v>
      </c>
      <c r="C36" s="44" t="s">
        <v>273</v>
      </c>
      <c r="D36" s="44" t="s">
        <v>252</v>
      </c>
      <c r="E36" s="44"/>
      <c r="F36" s="44">
        <v>149</v>
      </c>
      <c r="G36" s="44">
        <v>212</v>
      </c>
      <c r="H36" s="44">
        <v>1</v>
      </c>
      <c r="I36" s="44" t="s">
        <v>237</v>
      </c>
      <c r="J36" s="44" t="s">
        <v>188</v>
      </c>
      <c r="K36" s="44" t="s">
        <v>189</v>
      </c>
      <c r="L36" s="44" t="s">
        <v>190</v>
      </c>
      <c r="M36" s="44" t="s">
        <v>274</v>
      </c>
      <c r="N36" s="44" t="s">
        <v>192</v>
      </c>
      <c r="O36" s="45">
        <v>287000</v>
      </c>
    </row>
    <row r="37" spans="1:15" ht="12.75">
      <c r="A37" s="44">
        <v>19</v>
      </c>
      <c r="B37" s="44" t="s">
        <v>130</v>
      </c>
      <c r="C37" s="44" t="s">
        <v>275</v>
      </c>
      <c r="D37" s="44" t="s">
        <v>252</v>
      </c>
      <c r="E37" s="44"/>
      <c r="F37" s="44">
        <v>31</v>
      </c>
      <c r="G37" s="44">
        <v>429</v>
      </c>
      <c r="H37" s="44">
        <v>3</v>
      </c>
      <c r="I37" s="44" t="s">
        <v>237</v>
      </c>
      <c r="J37" s="44" t="s">
        <v>188</v>
      </c>
      <c r="K37" s="44" t="s">
        <v>189</v>
      </c>
      <c r="L37" s="44" t="s">
        <v>190</v>
      </c>
      <c r="M37" s="44" t="s">
        <v>276</v>
      </c>
      <c r="N37" s="44" t="s">
        <v>192</v>
      </c>
      <c r="O37" s="45">
        <v>285000</v>
      </c>
    </row>
    <row r="38" spans="1:15" ht="12.75">
      <c r="A38" s="44">
        <v>20</v>
      </c>
      <c r="B38" s="44" t="s">
        <v>145</v>
      </c>
      <c r="C38" s="44" t="s">
        <v>277</v>
      </c>
      <c r="D38" s="44" t="s">
        <v>252</v>
      </c>
      <c r="E38" s="44"/>
      <c r="F38" s="44">
        <v>146</v>
      </c>
      <c r="G38" s="44">
        <v>165</v>
      </c>
      <c r="H38" s="44"/>
      <c r="I38" s="44" t="s">
        <v>237</v>
      </c>
      <c r="J38" s="44" t="s">
        <v>188</v>
      </c>
      <c r="K38" s="44" t="s">
        <v>189</v>
      </c>
      <c r="L38" s="44" t="s">
        <v>190</v>
      </c>
      <c r="M38" s="44" t="s">
        <v>278</v>
      </c>
      <c r="N38" s="44" t="s">
        <v>192</v>
      </c>
      <c r="O38" s="45">
        <v>305000</v>
      </c>
    </row>
    <row r="39" spans="1:15" ht="12.75">
      <c r="A39" s="44">
        <v>21</v>
      </c>
      <c r="B39" s="44" t="s">
        <v>152</v>
      </c>
      <c r="C39" s="44" t="s">
        <v>279</v>
      </c>
      <c r="D39" s="44" t="s">
        <v>252</v>
      </c>
      <c r="E39" s="44"/>
      <c r="F39" s="44">
        <v>5</v>
      </c>
      <c r="G39" s="44">
        <v>61</v>
      </c>
      <c r="H39" s="44">
        <v>5</v>
      </c>
      <c r="I39" s="44" t="s">
        <v>237</v>
      </c>
      <c r="J39" s="44" t="s">
        <v>188</v>
      </c>
      <c r="K39" s="44" t="s">
        <v>189</v>
      </c>
      <c r="L39" s="44" t="s">
        <v>190</v>
      </c>
      <c r="M39" s="44" t="s">
        <v>280</v>
      </c>
      <c r="N39" s="44" t="s">
        <v>192</v>
      </c>
      <c r="O39" s="45">
        <v>209000</v>
      </c>
    </row>
    <row r="40" spans="1:15" ht="12.75">
      <c r="A40" s="44">
        <v>22</v>
      </c>
      <c r="B40" s="44" t="s">
        <v>134</v>
      </c>
      <c r="C40" s="44" t="s">
        <v>281</v>
      </c>
      <c r="D40" s="44" t="s">
        <v>252</v>
      </c>
      <c r="E40" s="44"/>
      <c r="F40" s="44">
        <v>27</v>
      </c>
      <c r="G40" s="44">
        <v>49</v>
      </c>
      <c r="H40" s="44">
        <v>1</v>
      </c>
      <c r="I40" s="44" t="s">
        <v>237</v>
      </c>
      <c r="J40" s="44" t="s">
        <v>282</v>
      </c>
      <c r="K40" s="44" t="s">
        <v>189</v>
      </c>
      <c r="L40" s="44" t="s">
        <v>190</v>
      </c>
      <c r="M40" s="44" t="s">
        <v>283</v>
      </c>
      <c r="N40" s="44" t="s">
        <v>192</v>
      </c>
      <c r="O40" s="45">
        <v>476000</v>
      </c>
    </row>
    <row r="41" spans="1:15" ht="12.75">
      <c r="A41" s="44">
        <v>23</v>
      </c>
      <c r="B41" s="44" t="s">
        <v>134</v>
      </c>
      <c r="C41" s="44" t="s">
        <v>284</v>
      </c>
      <c r="D41" s="44" t="s">
        <v>252</v>
      </c>
      <c r="E41" s="44"/>
      <c r="F41" s="44">
        <v>38</v>
      </c>
      <c r="G41" s="44">
        <v>502</v>
      </c>
      <c r="H41" s="44"/>
      <c r="I41" s="44" t="s">
        <v>237</v>
      </c>
      <c r="J41" s="44" t="s">
        <v>285</v>
      </c>
      <c r="K41" s="44" t="s">
        <v>189</v>
      </c>
      <c r="L41" s="44" t="s">
        <v>198</v>
      </c>
      <c r="M41" s="44" t="s">
        <v>199</v>
      </c>
      <c r="N41" s="44" t="s">
        <v>200</v>
      </c>
      <c r="O41" s="45">
        <v>2477000</v>
      </c>
    </row>
    <row r="42" spans="1:15" ht="12.75">
      <c r="A42" s="44" t="s">
        <v>286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6">
        <v>25378228</v>
      </c>
    </row>
  </sheetData>
  <sheetProtection selectLockedCells="1" selectUnlockedCells="1"/>
  <mergeCells count="1">
    <mergeCell ref="A1:O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9">
      <selection activeCell="X27" sqref="X27"/>
    </sheetView>
  </sheetViews>
  <sheetFormatPr defaultColWidth="9.140625" defaultRowHeight="12.75"/>
  <cols>
    <col min="20" max="20" width="13.7109375" style="0" customWidth="1"/>
  </cols>
  <sheetData>
    <row r="1" spans="1:33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47" t="s">
        <v>287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2.7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7" t="s">
        <v>6</v>
      </c>
      <c r="L3" s="7"/>
      <c r="M3" s="7"/>
      <c r="N3" s="7"/>
      <c r="O3" s="7"/>
      <c r="P3" s="7"/>
      <c r="Q3" s="7"/>
      <c r="R3" s="48"/>
      <c r="S3" s="48"/>
      <c r="T3" s="48"/>
      <c r="U3" s="9" t="s">
        <v>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48"/>
    </row>
    <row r="4" spans="1:33" ht="78.75" customHeight="1">
      <c r="A4" s="3"/>
      <c r="B4" s="4"/>
      <c r="C4" s="5"/>
      <c r="D4" s="5" t="s">
        <v>11</v>
      </c>
      <c r="E4" s="5" t="s">
        <v>12</v>
      </c>
      <c r="F4" s="5" t="s">
        <v>13</v>
      </c>
      <c r="G4" s="5" t="s">
        <v>14</v>
      </c>
      <c r="H4" s="4" t="s">
        <v>15</v>
      </c>
      <c r="I4" s="4"/>
      <c r="J4" s="4"/>
      <c r="K4" s="11" t="s">
        <v>16</v>
      </c>
      <c r="L4" s="5" t="s">
        <v>17</v>
      </c>
      <c r="M4" s="5"/>
      <c r="N4" s="5"/>
      <c r="O4" s="5" t="s">
        <v>18</v>
      </c>
      <c r="P4" s="5"/>
      <c r="Q4" s="11" t="s">
        <v>19</v>
      </c>
      <c r="R4" s="5" t="s">
        <v>20</v>
      </c>
      <c r="S4" s="5" t="s">
        <v>21</v>
      </c>
      <c r="T4" s="5" t="s">
        <v>288</v>
      </c>
      <c r="U4" s="4" t="s">
        <v>23</v>
      </c>
      <c r="V4" s="4"/>
      <c r="W4" s="4"/>
      <c r="X4" s="4"/>
      <c r="Y4" s="4"/>
      <c r="Z4" s="4"/>
      <c r="AA4" s="4" t="s">
        <v>24</v>
      </c>
      <c r="AB4" s="4"/>
      <c r="AC4" s="4"/>
      <c r="AD4" s="5" t="s">
        <v>25</v>
      </c>
      <c r="AE4" s="5"/>
      <c r="AF4" s="5"/>
      <c r="AG4" s="5" t="s">
        <v>26</v>
      </c>
    </row>
    <row r="5" spans="1:33" ht="45">
      <c r="A5" s="3"/>
      <c r="B5" s="4"/>
      <c r="C5" s="5"/>
      <c r="D5" s="5"/>
      <c r="E5" s="5"/>
      <c r="F5" s="5"/>
      <c r="G5" s="5"/>
      <c r="H5" s="5" t="s">
        <v>27</v>
      </c>
      <c r="I5" s="5" t="s">
        <v>28</v>
      </c>
      <c r="J5" s="5" t="s">
        <v>29</v>
      </c>
      <c r="K5" s="12" t="s">
        <v>30</v>
      </c>
      <c r="L5" s="5" t="s">
        <v>31</v>
      </c>
      <c r="M5" s="5" t="s">
        <v>32</v>
      </c>
      <c r="N5" s="12" t="s">
        <v>30</v>
      </c>
      <c r="O5" s="5" t="s">
        <v>31</v>
      </c>
      <c r="P5" s="4" t="s">
        <v>30</v>
      </c>
      <c r="Q5" s="12" t="s">
        <v>33</v>
      </c>
      <c r="R5" s="4" t="s">
        <v>30</v>
      </c>
      <c r="S5" s="4" t="s">
        <v>30</v>
      </c>
      <c r="T5" s="4"/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38</v>
      </c>
      <c r="AC5" s="5" t="s">
        <v>37</v>
      </c>
      <c r="AD5" s="5" t="s">
        <v>41</v>
      </c>
      <c r="AE5" s="5" t="s">
        <v>42</v>
      </c>
      <c r="AF5" s="5" t="s">
        <v>43</v>
      </c>
      <c r="AG5" s="5"/>
    </row>
    <row r="6" spans="1:33" ht="67.5">
      <c r="A6" s="49">
        <v>1</v>
      </c>
      <c r="B6" s="50" t="s">
        <v>57</v>
      </c>
      <c r="C6" s="22" t="s">
        <v>289</v>
      </c>
      <c r="D6" s="15" t="s">
        <v>290</v>
      </c>
      <c r="E6" s="15">
        <v>1495</v>
      </c>
      <c r="F6" s="15">
        <v>1973</v>
      </c>
      <c r="G6" s="15" t="s">
        <v>56</v>
      </c>
      <c r="H6" s="15" t="s">
        <v>48</v>
      </c>
      <c r="I6" s="15"/>
      <c r="J6" s="15"/>
      <c r="K6" s="16">
        <v>600</v>
      </c>
      <c r="L6" s="15">
        <v>1</v>
      </c>
      <c r="M6" s="15" t="s">
        <v>49</v>
      </c>
      <c r="N6" s="16">
        <v>600</v>
      </c>
      <c r="O6" s="15" t="s">
        <v>50</v>
      </c>
      <c r="P6" s="15" t="s">
        <v>50</v>
      </c>
      <c r="Q6" s="16">
        <v>14</v>
      </c>
      <c r="R6" s="16">
        <v>2800</v>
      </c>
      <c r="S6" s="16">
        <v>600</v>
      </c>
      <c r="T6" s="51">
        <f aca="true" t="shared" si="0" ref="T6:T7">S6*1400</f>
        <v>840000</v>
      </c>
      <c r="U6" s="15"/>
      <c r="V6" s="15" t="s">
        <v>48</v>
      </c>
      <c r="W6" s="15"/>
      <c r="X6" s="15"/>
      <c r="Y6" s="15"/>
      <c r="Z6" s="15"/>
      <c r="AA6" s="15" t="s">
        <v>48</v>
      </c>
      <c r="AB6" s="15"/>
      <c r="AC6" s="15"/>
      <c r="AD6" s="15" t="s">
        <v>48</v>
      </c>
      <c r="AE6" s="15"/>
      <c r="AF6" s="15"/>
      <c r="AG6" s="15" t="s">
        <v>51</v>
      </c>
    </row>
    <row r="7" spans="1:33" ht="12.75" customHeight="1">
      <c r="A7" s="49">
        <v>2</v>
      </c>
      <c r="B7" s="50" t="s">
        <v>57</v>
      </c>
      <c r="C7" s="22" t="s">
        <v>291</v>
      </c>
      <c r="D7" s="15" t="s">
        <v>292</v>
      </c>
      <c r="E7" s="15">
        <v>1588</v>
      </c>
      <c r="F7" s="15">
        <v>1950</v>
      </c>
      <c r="G7" s="15" t="s">
        <v>56</v>
      </c>
      <c r="H7" s="15"/>
      <c r="I7" s="15" t="s">
        <v>48</v>
      </c>
      <c r="J7" s="15"/>
      <c r="K7" s="16">
        <v>500</v>
      </c>
      <c r="L7" s="15">
        <v>2</v>
      </c>
      <c r="M7" s="15" t="s">
        <v>49</v>
      </c>
      <c r="N7" s="16">
        <v>500</v>
      </c>
      <c r="O7" s="15" t="s">
        <v>50</v>
      </c>
      <c r="P7" s="15" t="s">
        <v>50</v>
      </c>
      <c r="Q7" s="16">
        <v>12</v>
      </c>
      <c r="R7" s="16">
        <v>1520</v>
      </c>
      <c r="S7" s="16">
        <v>530</v>
      </c>
      <c r="T7" s="51">
        <f t="shared" si="0"/>
        <v>742000</v>
      </c>
      <c r="U7" s="15"/>
      <c r="V7" s="15" t="s">
        <v>48</v>
      </c>
      <c r="W7" s="15"/>
      <c r="X7" s="15"/>
      <c r="Y7" s="15"/>
      <c r="Z7" s="15"/>
      <c r="AA7" s="15" t="s">
        <v>48</v>
      </c>
      <c r="AB7" s="15"/>
      <c r="AC7" s="15"/>
      <c r="AD7" s="15"/>
      <c r="AE7" s="15"/>
      <c r="AF7" s="15" t="s">
        <v>48</v>
      </c>
      <c r="AG7" s="15" t="s">
        <v>51</v>
      </c>
    </row>
    <row r="8" spans="1:33" ht="12.75">
      <c r="A8" s="49"/>
      <c r="B8" s="50"/>
      <c r="C8" s="22"/>
      <c r="D8" s="15"/>
      <c r="E8" s="15"/>
      <c r="F8" s="15"/>
      <c r="G8" s="15"/>
      <c r="H8" s="15"/>
      <c r="I8" s="15"/>
      <c r="J8" s="15"/>
      <c r="K8" s="16"/>
      <c r="L8" s="15"/>
      <c r="M8" s="15" t="s">
        <v>293</v>
      </c>
      <c r="N8" s="16">
        <v>165</v>
      </c>
      <c r="O8" s="15"/>
      <c r="P8" s="15"/>
      <c r="Q8" s="16"/>
      <c r="R8" s="16"/>
      <c r="S8" s="16"/>
      <c r="T8" s="51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45">
      <c r="A9" s="21">
        <v>3</v>
      </c>
      <c r="B9" s="22" t="s">
        <v>57</v>
      </c>
      <c r="C9" s="22" t="s">
        <v>294</v>
      </c>
      <c r="D9" s="18" t="s">
        <v>295</v>
      </c>
      <c r="E9" s="15">
        <v>1970</v>
      </c>
      <c r="F9" s="15"/>
      <c r="G9" s="15" t="s">
        <v>60</v>
      </c>
      <c r="H9" s="15" t="s">
        <v>48</v>
      </c>
      <c r="I9" s="15"/>
      <c r="J9" s="15"/>
      <c r="K9" s="16">
        <v>920</v>
      </c>
      <c r="L9" s="15">
        <v>1</v>
      </c>
      <c r="M9" s="15" t="s">
        <v>49</v>
      </c>
      <c r="N9" s="16">
        <v>920</v>
      </c>
      <c r="O9" s="15">
        <v>1</v>
      </c>
      <c r="P9" s="16">
        <v>200</v>
      </c>
      <c r="Q9" s="16">
        <v>9.8</v>
      </c>
      <c r="R9" s="16">
        <v>2950</v>
      </c>
      <c r="S9" s="16">
        <v>1100</v>
      </c>
      <c r="T9" s="16">
        <f aca="true" t="shared" si="1" ref="T9:T10">S9*1200</f>
        <v>1320000</v>
      </c>
      <c r="U9" s="15" t="s">
        <v>48</v>
      </c>
      <c r="V9" s="15"/>
      <c r="W9" s="15"/>
      <c r="X9" s="15"/>
      <c r="Y9" s="15"/>
      <c r="Z9" s="15"/>
      <c r="AA9" s="15"/>
      <c r="AB9" s="15" t="s">
        <v>48</v>
      </c>
      <c r="AC9" s="15"/>
      <c r="AD9" s="15"/>
      <c r="AE9" s="15" t="s">
        <v>48</v>
      </c>
      <c r="AF9" s="15"/>
      <c r="AG9" s="15" t="s">
        <v>51</v>
      </c>
    </row>
    <row r="10" spans="1:33" ht="12.75" customHeight="1">
      <c r="A10" s="52">
        <v>4</v>
      </c>
      <c r="B10" s="50" t="s">
        <v>57</v>
      </c>
      <c r="C10" s="22" t="s">
        <v>296</v>
      </c>
      <c r="D10" s="15" t="s">
        <v>297</v>
      </c>
      <c r="E10" s="15">
        <v>1990</v>
      </c>
      <c r="F10" s="15"/>
      <c r="G10" s="15" t="s">
        <v>60</v>
      </c>
      <c r="H10" s="15" t="s">
        <v>48</v>
      </c>
      <c r="I10" s="15"/>
      <c r="J10" s="15"/>
      <c r="K10" s="16">
        <v>370</v>
      </c>
      <c r="L10" s="15">
        <v>2</v>
      </c>
      <c r="M10" s="15" t="s">
        <v>51</v>
      </c>
      <c r="N10" s="15" t="s">
        <v>51</v>
      </c>
      <c r="O10" s="15" t="s">
        <v>50</v>
      </c>
      <c r="P10" s="15" t="s">
        <v>50</v>
      </c>
      <c r="Q10" s="16">
        <v>8</v>
      </c>
      <c r="R10" s="16">
        <v>3200</v>
      </c>
      <c r="S10" s="16">
        <v>1500</v>
      </c>
      <c r="T10" s="16">
        <f t="shared" si="1"/>
        <v>1800000</v>
      </c>
      <c r="U10" s="15"/>
      <c r="V10" s="15"/>
      <c r="W10" s="15"/>
      <c r="X10" s="15"/>
      <c r="Y10" s="15"/>
      <c r="Z10" s="15" t="s">
        <v>298</v>
      </c>
      <c r="AA10" s="15"/>
      <c r="AB10" s="15" t="s">
        <v>48</v>
      </c>
      <c r="AC10" s="15"/>
      <c r="AD10" s="15"/>
      <c r="AE10" s="15" t="s">
        <v>48</v>
      </c>
      <c r="AF10" s="15"/>
      <c r="AG10" s="15" t="s">
        <v>51</v>
      </c>
    </row>
    <row r="11" spans="1:33" ht="12.75">
      <c r="A11" s="52"/>
      <c r="B11" s="50"/>
      <c r="C11" s="22"/>
      <c r="D11" s="15"/>
      <c r="E11" s="15"/>
      <c r="F11" s="15"/>
      <c r="G11" s="15"/>
      <c r="H11" s="15"/>
      <c r="I11" s="15"/>
      <c r="J11" s="15"/>
      <c r="K11" s="16"/>
      <c r="L11" s="15"/>
      <c r="M11" s="15" t="s">
        <v>51</v>
      </c>
      <c r="N11" s="15" t="s">
        <v>51</v>
      </c>
      <c r="O11" s="15"/>
      <c r="P11" s="15"/>
      <c r="Q11" s="16"/>
      <c r="R11" s="16"/>
      <c r="S11" s="16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56.25" customHeight="1">
      <c r="A12" s="21">
        <v>5</v>
      </c>
      <c r="B12" s="53" t="s">
        <v>57</v>
      </c>
      <c r="C12" s="22" t="s">
        <v>299</v>
      </c>
      <c r="D12" s="15" t="s">
        <v>300</v>
      </c>
      <c r="E12" s="15" t="s">
        <v>106</v>
      </c>
      <c r="F12" s="54"/>
      <c r="G12" s="15" t="s">
        <v>60</v>
      </c>
      <c r="H12" s="15" t="s">
        <v>48</v>
      </c>
      <c r="I12" s="15"/>
      <c r="J12" s="15"/>
      <c r="K12" s="16"/>
      <c r="L12" s="15">
        <v>1</v>
      </c>
      <c r="M12" s="15" t="s">
        <v>49</v>
      </c>
      <c r="N12" s="16">
        <v>140</v>
      </c>
      <c r="O12" s="15" t="s">
        <v>50</v>
      </c>
      <c r="P12" s="15" t="s">
        <v>50</v>
      </c>
      <c r="Q12" s="16">
        <v>3.3</v>
      </c>
      <c r="R12" s="15" t="s">
        <v>50</v>
      </c>
      <c r="S12" s="15" t="s">
        <v>50</v>
      </c>
      <c r="T12" s="15"/>
      <c r="U12" s="15"/>
      <c r="V12" s="15" t="s">
        <v>48</v>
      </c>
      <c r="W12" s="15"/>
      <c r="X12" s="15"/>
      <c r="Y12" s="15"/>
      <c r="Z12" s="15"/>
      <c r="AA12" s="15" t="s">
        <v>48</v>
      </c>
      <c r="AB12" s="15"/>
      <c r="AC12" s="15"/>
      <c r="AD12" s="15"/>
      <c r="AE12" s="15"/>
      <c r="AF12" s="15" t="s">
        <v>48</v>
      </c>
      <c r="AG12" s="15" t="s">
        <v>51</v>
      </c>
    </row>
    <row r="13" spans="1:33" ht="56.25">
      <c r="A13" s="21"/>
      <c r="B13" s="53"/>
      <c r="C13" s="22"/>
      <c r="D13" s="15" t="s">
        <v>300</v>
      </c>
      <c r="E13" s="15" t="s">
        <v>106</v>
      </c>
      <c r="F13" s="54"/>
      <c r="G13" s="15" t="s">
        <v>60</v>
      </c>
      <c r="H13" s="15" t="s">
        <v>48</v>
      </c>
      <c r="I13" s="15"/>
      <c r="J13" s="15"/>
      <c r="K13" s="16"/>
      <c r="L13" s="15">
        <v>1</v>
      </c>
      <c r="M13" s="15" t="s">
        <v>49</v>
      </c>
      <c r="N13" s="16">
        <v>20</v>
      </c>
      <c r="O13" s="15" t="s">
        <v>50</v>
      </c>
      <c r="P13" s="15" t="s">
        <v>50</v>
      </c>
      <c r="Q13" s="16">
        <v>4.15</v>
      </c>
      <c r="R13" s="15" t="s">
        <v>50</v>
      </c>
      <c r="S13" s="15" t="s">
        <v>50</v>
      </c>
      <c r="T13" s="15"/>
      <c r="U13" s="15"/>
      <c r="V13" s="15" t="s">
        <v>48</v>
      </c>
      <c r="W13" s="15"/>
      <c r="X13" s="15"/>
      <c r="Y13" s="15"/>
      <c r="Z13" s="15"/>
      <c r="AA13" s="15" t="s">
        <v>48</v>
      </c>
      <c r="AB13" s="15"/>
      <c r="AC13" s="15"/>
      <c r="AD13" s="15"/>
      <c r="AE13" s="15"/>
      <c r="AF13" s="15" t="s">
        <v>48</v>
      </c>
      <c r="AG13" s="15" t="s">
        <v>51</v>
      </c>
    </row>
    <row r="14" spans="1:33" ht="12.75" customHeight="1">
      <c r="A14" s="21">
        <v>6</v>
      </c>
      <c r="B14" s="22" t="s">
        <v>99</v>
      </c>
      <c r="C14" s="22" t="s">
        <v>301</v>
      </c>
      <c r="D14" s="15" t="s">
        <v>302</v>
      </c>
      <c r="E14" s="15" t="s">
        <v>138</v>
      </c>
      <c r="F14" s="15">
        <v>2007</v>
      </c>
      <c r="G14" s="15" t="s">
        <v>303</v>
      </c>
      <c r="H14" s="15" t="s">
        <v>48</v>
      </c>
      <c r="I14" s="55"/>
      <c r="J14" s="55"/>
      <c r="K14" s="56"/>
      <c r="L14" s="15">
        <v>2</v>
      </c>
      <c r="M14" s="15" t="s">
        <v>49</v>
      </c>
      <c r="N14" s="16">
        <v>400</v>
      </c>
      <c r="O14" s="15" t="s">
        <v>50</v>
      </c>
      <c r="P14" s="15" t="s">
        <v>50</v>
      </c>
      <c r="Q14" s="16">
        <v>9</v>
      </c>
      <c r="R14" s="16">
        <v>7500</v>
      </c>
      <c r="S14" s="16">
        <v>450</v>
      </c>
      <c r="T14" s="51">
        <f>S14*1400</f>
        <v>630000</v>
      </c>
      <c r="U14" s="55"/>
      <c r="V14" s="15" t="s">
        <v>48</v>
      </c>
      <c r="W14" s="55"/>
      <c r="X14" s="55"/>
      <c r="Y14" s="55"/>
      <c r="Z14" s="55"/>
      <c r="AA14" s="15" t="s">
        <v>48</v>
      </c>
      <c r="AB14" s="55"/>
      <c r="AC14" s="55"/>
      <c r="AD14" s="55"/>
      <c r="AE14" s="15" t="s">
        <v>48</v>
      </c>
      <c r="AF14" s="55"/>
      <c r="AG14" s="15" t="s">
        <v>51</v>
      </c>
    </row>
    <row r="15" spans="1:33" ht="12.75">
      <c r="A15" s="21"/>
      <c r="B15" s="22"/>
      <c r="C15" s="22"/>
      <c r="D15" s="15"/>
      <c r="E15" s="15"/>
      <c r="F15" s="15"/>
      <c r="G15" s="15"/>
      <c r="H15" s="15"/>
      <c r="I15" s="55"/>
      <c r="J15" s="55"/>
      <c r="K15" s="56"/>
      <c r="L15" s="15"/>
      <c r="M15" s="15" t="s">
        <v>293</v>
      </c>
      <c r="N15" s="16">
        <v>400</v>
      </c>
      <c r="O15" s="15"/>
      <c r="P15" s="15"/>
      <c r="Q15" s="16"/>
      <c r="R15" s="16"/>
      <c r="S15" s="16"/>
      <c r="T15" s="51"/>
      <c r="U15" s="55"/>
      <c r="V15" s="15"/>
      <c r="W15" s="55"/>
      <c r="X15" s="55"/>
      <c r="Y15" s="55"/>
      <c r="Z15" s="55"/>
      <c r="AA15" s="15"/>
      <c r="AB15" s="55"/>
      <c r="AC15" s="55"/>
      <c r="AD15" s="55"/>
      <c r="AE15" s="15"/>
      <c r="AF15" s="55"/>
      <c r="AG15" s="15"/>
    </row>
    <row r="16" spans="1:33" ht="12.75" customHeight="1">
      <c r="A16" s="21">
        <v>7</v>
      </c>
      <c r="B16" s="22" t="s">
        <v>99</v>
      </c>
      <c r="C16" s="22" t="s">
        <v>304</v>
      </c>
      <c r="D16" s="15" t="s">
        <v>305</v>
      </c>
      <c r="E16" s="15" t="s">
        <v>106</v>
      </c>
      <c r="F16" s="15">
        <v>2002</v>
      </c>
      <c r="G16" s="15" t="s">
        <v>303</v>
      </c>
      <c r="H16" s="15" t="s">
        <v>48</v>
      </c>
      <c r="I16" s="55"/>
      <c r="J16" s="55"/>
      <c r="K16" s="16">
        <v>65</v>
      </c>
      <c r="L16" s="15">
        <v>2</v>
      </c>
      <c r="M16" s="15" t="s">
        <v>49</v>
      </c>
      <c r="N16" s="16">
        <v>65</v>
      </c>
      <c r="O16" s="15" t="s">
        <v>50</v>
      </c>
      <c r="P16" s="15" t="s">
        <v>50</v>
      </c>
      <c r="Q16" s="16">
        <v>8</v>
      </c>
      <c r="R16" s="16">
        <v>1320</v>
      </c>
      <c r="S16" s="16">
        <v>65</v>
      </c>
      <c r="T16" s="51">
        <f>S16*1400</f>
        <v>91000</v>
      </c>
      <c r="U16" s="55"/>
      <c r="V16" s="15" t="s">
        <v>48</v>
      </c>
      <c r="W16" s="55"/>
      <c r="X16" s="55"/>
      <c r="Y16" s="55"/>
      <c r="Z16" s="55"/>
      <c r="AA16" s="15" t="s">
        <v>48</v>
      </c>
      <c r="AB16" s="55"/>
      <c r="AC16" s="55"/>
      <c r="AD16" s="55"/>
      <c r="AE16" s="55"/>
      <c r="AF16" s="15" t="s">
        <v>48</v>
      </c>
      <c r="AG16" s="15" t="s">
        <v>51</v>
      </c>
    </row>
    <row r="17" spans="1:33" ht="12.75">
      <c r="A17" s="21"/>
      <c r="B17" s="22"/>
      <c r="C17" s="22"/>
      <c r="D17" s="15"/>
      <c r="E17" s="15"/>
      <c r="F17" s="15"/>
      <c r="G17" s="15"/>
      <c r="H17" s="15"/>
      <c r="I17" s="55"/>
      <c r="J17" s="55"/>
      <c r="K17" s="16"/>
      <c r="L17" s="15"/>
      <c r="M17" s="15" t="s">
        <v>293</v>
      </c>
      <c r="N17" s="16">
        <v>65</v>
      </c>
      <c r="O17" s="15"/>
      <c r="P17" s="15"/>
      <c r="Q17" s="16"/>
      <c r="R17" s="16"/>
      <c r="S17" s="16"/>
      <c r="T17" s="51"/>
      <c r="U17" s="55"/>
      <c r="V17" s="15"/>
      <c r="W17" s="55"/>
      <c r="X17" s="55"/>
      <c r="Y17" s="55"/>
      <c r="Z17" s="55"/>
      <c r="AA17" s="15"/>
      <c r="AB17" s="55"/>
      <c r="AC17" s="55"/>
      <c r="AD17" s="55"/>
      <c r="AE17" s="55"/>
      <c r="AF17" s="15"/>
      <c r="AG17" s="15"/>
    </row>
    <row r="18" spans="1:33" ht="146.25">
      <c r="A18" s="21">
        <v>8</v>
      </c>
      <c r="B18" s="22" t="s">
        <v>99</v>
      </c>
      <c r="C18" s="22" t="s">
        <v>306</v>
      </c>
      <c r="D18" s="15" t="s">
        <v>307</v>
      </c>
      <c r="E18" s="15" t="s">
        <v>308</v>
      </c>
      <c r="F18" s="15">
        <v>2011</v>
      </c>
      <c r="G18" s="15" t="s">
        <v>303</v>
      </c>
      <c r="H18" s="15" t="s">
        <v>48</v>
      </c>
      <c r="I18" s="15"/>
      <c r="J18" s="15"/>
      <c r="K18" s="16">
        <v>285</v>
      </c>
      <c r="L18" s="15">
        <v>1</v>
      </c>
      <c r="M18" s="15" t="s">
        <v>49</v>
      </c>
      <c r="N18" s="16">
        <v>285</v>
      </c>
      <c r="O18" s="15" t="s">
        <v>50</v>
      </c>
      <c r="P18" s="15" t="s">
        <v>50</v>
      </c>
      <c r="Q18" s="16">
        <v>5.6</v>
      </c>
      <c r="R18" s="16">
        <v>1600</v>
      </c>
      <c r="S18" s="16">
        <v>285</v>
      </c>
      <c r="T18" s="51">
        <f>S18*1400</f>
        <v>399000</v>
      </c>
      <c r="U18" s="15"/>
      <c r="V18" s="15" t="s">
        <v>48</v>
      </c>
      <c r="W18" s="15"/>
      <c r="X18" s="15"/>
      <c r="Y18" s="15"/>
      <c r="Z18" s="15"/>
      <c r="AA18" s="15" t="s">
        <v>48</v>
      </c>
      <c r="AB18" s="15"/>
      <c r="AC18" s="15"/>
      <c r="AD18" s="15"/>
      <c r="AE18" s="15" t="s">
        <v>48</v>
      </c>
      <c r="AF18" s="15"/>
      <c r="AG18" s="15" t="s">
        <v>51</v>
      </c>
    </row>
    <row r="19" spans="1:33" ht="12.75" customHeight="1">
      <c r="A19" s="21">
        <v>9</v>
      </c>
      <c r="B19" s="22" t="s">
        <v>99</v>
      </c>
      <c r="C19" s="22" t="s">
        <v>309</v>
      </c>
      <c r="D19" s="15" t="s">
        <v>310</v>
      </c>
      <c r="E19" s="15">
        <v>1955</v>
      </c>
      <c r="F19" s="15">
        <v>1979</v>
      </c>
      <c r="G19" s="15" t="s">
        <v>60</v>
      </c>
      <c r="H19" s="15" t="s">
        <v>48</v>
      </c>
      <c r="I19" s="55"/>
      <c r="J19" s="55"/>
      <c r="K19" s="16">
        <v>434</v>
      </c>
      <c r="L19" s="15">
        <v>2</v>
      </c>
      <c r="M19" s="15" t="s">
        <v>49</v>
      </c>
      <c r="N19" s="16">
        <v>434</v>
      </c>
      <c r="O19" s="15" t="s">
        <v>50</v>
      </c>
      <c r="P19" s="15" t="s">
        <v>50</v>
      </c>
      <c r="Q19" s="16">
        <v>8</v>
      </c>
      <c r="R19" s="16">
        <v>2000</v>
      </c>
      <c r="S19" s="16">
        <v>434</v>
      </c>
      <c r="T19" s="16">
        <f>S19*1200</f>
        <v>520800</v>
      </c>
      <c r="U19" s="55"/>
      <c r="V19" s="15" t="s">
        <v>48</v>
      </c>
      <c r="W19" s="55"/>
      <c r="X19" s="55"/>
      <c r="Y19" s="55"/>
      <c r="Z19" s="55"/>
      <c r="AA19" s="15" t="s">
        <v>48</v>
      </c>
      <c r="AB19" s="55"/>
      <c r="AC19" s="55"/>
      <c r="AD19" s="55"/>
      <c r="AE19" s="15" t="s">
        <v>48</v>
      </c>
      <c r="AF19" s="55"/>
      <c r="AG19" s="15" t="s">
        <v>51</v>
      </c>
    </row>
    <row r="20" spans="1:33" ht="12.75">
      <c r="A20" s="21"/>
      <c r="B20" s="22"/>
      <c r="C20" s="22"/>
      <c r="D20" s="15"/>
      <c r="E20" s="15"/>
      <c r="F20" s="15"/>
      <c r="G20" s="15"/>
      <c r="H20" s="15"/>
      <c r="I20" s="55"/>
      <c r="J20" s="55"/>
      <c r="K20" s="16"/>
      <c r="L20" s="15"/>
      <c r="M20" s="57" t="s">
        <v>293</v>
      </c>
      <c r="N20" s="58">
        <v>97</v>
      </c>
      <c r="O20" s="15"/>
      <c r="P20" s="15"/>
      <c r="Q20" s="16"/>
      <c r="R20" s="16"/>
      <c r="S20" s="16"/>
      <c r="T20" s="16"/>
      <c r="U20" s="55"/>
      <c r="V20" s="15"/>
      <c r="W20" s="55"/>
      <c r="X20" s="55"/>
      <c r="Y20" s="55"/>
      <c r="Z20" s="55"/>
      <c r="AA20" s="15"/>
      <c r="AB20" s="55"/>
      <c r="AC20" s="55"/>
      <c r="AD20" s="55"/>
      <c r="AE20" s="15"/>
      <c r="AF20" s="55"/>
      <c r="AG20" s="15"/>
    </row>
    <row r="21" spans="1:33" ht="22.5">
      <c r="A21" s="21">
        <v>10</v>
      </c>
      <c r="B21" s="22" t="s">
        <v>109</v>
      </c>
      <c r="C21" s="22" t="s">
        <v>311</v>
      </c>
      <c r="D21" s="15" t="s">
        <v>165</v>
      </c>
      <c r="E21" s="15" t="s">
        <v>106</v>
      </c>
      <c r="F21" s="15"/>
      <c r="G21" s="15" t="s">
        <v>60</v>
      </c>
      <c r="H21" s="15" t="s">
        <v>48</v>
      </c>
      <c r="I21" s="15"/>
      <c r="J21" s="15"/>
      <c r="K21" s="16">
        <v>300</v>
      </c>
      <c r="L21" s="15">
        <v>1</v>
      </c>
      <c r="M21" s="15" t="s">
        <v>49</v>
      </c>
      <c r="N21" s="16">
        <v>300</v>
      </c>
      <c r="O21" s="15" t="s">
        <v>50</v>
      </c>
      <c r="P21" s="15" t="s">
        <v>50</v>
      </c>
      <c r="Q21" s="15">
        <v>5</v>
      </c>
      <c r="R21" s="16">
        <v>23655</v>
      </c>
      <c r="S21" s="16">
        <v>300</v>
      </c>
      <c r="T21" s="16">
        <f>S21*1100</f>
        <v>330000</v>
      </c>
      <c r="U21" s="15"/>
      <c r="V21" s="15" t="s">
        <v>48</v>
      </c>
      <c r="W21" s="15"/>
      <c r="X21" s="15"/>
      <c r="Y21" s="15"/>
      <c r="Z21" s="15"/>
      <c r="AA21" s="15" t="s">
        <v>48</v>
      </c>
      <c r="AB21" s="15"/>
      <c r="AC21" s="15"/>
      <c r="AD21" s="15"/>
      <c r="AE21" s="15"/>
      <c r="AF21" s="15" t="s">
        <v>48</v>
      </c>
      <c r="AG21" s="15" t="s">
        <v>51</v>
      </c>
    </row>
    <row r="22" spans="1:33" ht="101.25">
      <c r="A22" s="52">
        <v>11</v>
      </c>
      <c r="B22" s="22" t="s">
        <v>109</v>
      </c>
      <c r="C22" s="22" t="s">
        <v>312</v>
      </c>
      <c r="D22" s="15" t="s">
        <v>313</v>
      </c>
      <c r="E22" s="15" t="s">
        <v>106</v>
      </c>
      <c r="F22" s="59"/>
      <c r="G22" s="15"/>
      <c r="H22" s="15" t="s">
        <v>48</v>
      </c>
      <c r="I22" s="60"/>
      <c r="J22" s="61"/>
      <c r="K22" s="16">
        <v>420</v>
      </c>
      <c r="L22" s="15">
        <v>1</v>
      </c>
      <c r="M22" s="15" t="s">
        <v>49</v>
      </c>
      <c r="N22" s="16">
        <v>420</v>
      </c>
      <c r="O22" s="15" t="s">
        <v>50</v>
      </c>
      <c r="P22" s="15" t="s">
        <v>50</v>
      </c>
      <c r="Q22" s="16">
        <v>3.3</v>
      </c>
      <c r="R22" s="16">
        <v>450</v>
      </c>
      <c r="S22" s="55"/>
      <c r="T22" s="15">
        <v>0</v>
      </c>
      <c r="U22" s="55"/>
      <c r="V22" s="15" t="s">
        <v>48</v>
      </c>
      <c r="W22" s="15"/>
      <c r="X22" s="15"/>
      <c r="Y22" s="15"/>
      <c r="Z22" s="15"/>
      <c r="AA22" s="15" t="s">
        <v>48</v>
      </c>
      <c r="AB22" s="15"/>
      <c r="AC22" s="15"/>
      <c r="AD22" s="15"/>
      <c r="AE22" s="15"/>
      <c r="AF22" s="15" t="s">
        <v>48</v>
      </c>
      <c r="AG22" s="15" t="s">
        <v>51</v>
      </c>
    </row>
    <row r="23" spans="1:33" ht="12.75" customHeight="1">
      <c r="A23" s="21">
        <v>12</v>
      </c>
      <c r="B23" s="22" t="s">
        <v>109</v>
      </c>
      <c r="C23" s="22" t="s">
        <v>314</v>
      </c>
      <c r="D23" s="15" t="s">
        <v>295</v>
      </c>
      <c r="E23" s="15">
        <v>1988</v>
      </c>
      <c r="F23" s="15">
        <v>2010</v>
      </c>
      <c r="G23" s="15" t="s">
        <v>60</v>
      </c>
      <c r="H23" s="15" t="s">
        <v>48</v>
      </c>
      <c r="I23" s="15"/>
      <c r="J23" s="55"/>
      <c r="K23" s="16">
        <v>1780</v>
      </c>
      <c r="L23" s="15">
        <v>2</v>
      </c>
      <c r="M23" s="15" t="s">
        <v>49</v>
      </c>
      <c r="N23" s="16">
        <v>1780</v>
      </c>
      <c r="O23" s="15" t="s">
        <v>50</v>
      </c>
      <c r="P23" s="15" t="s">
        <v>50</v>
      </c>
      <c r="Q23" s="16">
        <v>12</v>
      </c>
      <c r="R23" s="16">
        <v>3450</v>
      </c>
      <c r="S23" s="16">
        <v>1800</v>
      </c>
      <c r="T23" s="16">
        <f>S23*1100</f>
        <v>1980000</v>
      </c>
      <c r="U23" s="55"/>
      <c r="V23" s="15"/>
      <c r="W23" s="55"/>
      <c r="X23" s="55"/>
      <c r="Y23" s="15" t="s">
        <v>48</v>
      </c>
      <c r="Z23" s="55"/>
      <c r="AA23" s="15"/>
      <c r="AB23" s="15" t="s">
        <v>48</v>
      </c>
      <c r="AC23" s="55"/>
      <c r="AD23" s="55"/>
      <c r="AE23" s="15" t="s">
        <v>48</v>
      </c>
      <c r="AF23" s="62"/>
      <c r="AG23" s="15" t="s">
        <v>51</v>
      </c>
    </row>
    <row r="24" spans="1:33" ht="12.75">
      <c r="A24" s="21"/>
      <c r="B24" s="22"/>
      <c r="C24" s="22"/>
      <c r="D24" s="15"/>
      <c r="E24" s="15"/>
      <c r="F24" s="15"/>
      <c r="G24" s="15"/>
      <c r="H24" s="15"/>
      <c r="I24" s="15"/>
      <c r="J24" s="55"/>
      <c r="K24" s="16"/>
      <c r="L24" s="15"/>
      <c r="M24" s="15" t="s">
        <v>293</v>
      </c>
      <c r="N24" s="16">
        <v>440</v>
      </c>
      <c r="O24" s="15"/>
      <c r="P24" s="15"/>
      <c r="Q24" s="16"/>
      <c r="R24" s="16"/>
      <c r="S24" s="16"/>
      <c r="T24" s="16"/>
      <c r="U24" s="55"/>
      <c r="V24" s="15"/>
      <c r="W24" s="55"/>
      <c r="X24" s="55"/>
      <c r="Y24" s="15"/>
      <c r="Z24" s="55"/>
      <c r="AA24" s="15"/>
      <c r="AB24" s="15"/>
      <c r="AC24" s="55"/>
      <c r="AD24" s="55"/>
      <c r="AE24" s="15"/>
      <c r="AF24" s="62"/>
      <c r="AG24" s="15"/>
    </row>
    <row r="25" spans="1:33" ht="67.5">
      <c r="A25" s="21">
        <v>13</v>
      </c>
      <c r="B25" s="22" t="s">
        <v>123</v>
      </c>
      <c r="C25" s="22" t="s">
        <v>315</v>
      </c>
      <c r="D25" s="15" t="s">
        <v>316</v>
      </c>
      <c r="E25" s="15" t="s">
        <v>106</v>
      </c>
      <c r="F25" s="63"/>
      <c r="G25" s="15" t="s">
        <v>60</v>
      </c>
      <c r="H25" s="15" t="s">
        <v>48</v>
      </c>
      <c r="I25" s="55"/>
      <c r="J25" s="55"/>
      <c r="K25" s="16">
        <v>40</v>
      </c>
      <c r="L25" s="15">
        <v>1</v>
      </c>
      <c r="M25" s="15" t="s">
        <v>49</v>
      </c>
      <c r="N25" s="16">
        <v>40</v>
      </c>
      <c r="O25" s="15" t="s">
        <v>50</v>
      </c>
      <c r="P25" s="15" t="s">
        <v>50</v>
      </c>
      <c r="Q25" s="16">
        <v>3</v>
      </c>
      <c r="R25" s="16">
        <v>700</v>
      </c>
      <c r="S25" s="16">
        <v>700</v>
      </c>
      <c r="T25" s="16">
        <f aca="true" t="shared" si="2" ref="T25:T27">S25*1200</f>
        <v>840000</v>
      </c>
      <c r="U25" s="55"/>
      <c r="V25" s="15" t="s">
        <v>48</v>
      </c>
      <c r="W25" s="15"/>
      <c r="X25" s="15"/>
      <c r="Y25" s="15"/>
      <c r="Z25" s="15"/>
      <c r="AA25" s="15" t="s">
        <v>48</v>
      </c>
      <c r="AB25" s="15"/>
      <c r="AC25" s="15"/>
      <c r="AD25" s="15"/>
      <c r="AE25" s="15" t="s">
        <v>48</v>
      </c>
      <c r="AF25" s="15"/>
      <c r="AG25" s="15" t="s">
        <v>51</v>
      </c>
    </row>
    <row r="26" spans="1:33" ht="67.5">
      <c r="A26" s="21">
        <v>14</v>
      </c>
      <c r="B26" s="22" t="s">
        <v>317</v>
      </c>
      <c r="C26" s="22" t="s">
        <v>318</v>
      </c>
      <c r="D26" s="15" t="s">
        <v>316</v>
      </c>
      <c r="E26" s="15" t="s">
        <v>106</v>
      </c>
      <c r="F26" s="63"/>
      <c r="G26" s="15" t="s">
        <v>60</v>
      </c>
      <c r="H26" s="15" t="s">
        <v>48</v>
      </c>
      <c r="I26" s="55"/>
      <c r="J26" s="55"/>
      <c r="K26" s="16">
        <v>25</v>
      </c>
      <c r="L26" s="15">
        <v>1</v>
      </c>
      <c r="M26" s="15" t="s">
        <v>49</v>
      </c>
      <c r="N26" s="16">
        <v>25</v>
      </c>
      <c r="O26" s="15" t="s">
        <v>50</v>
      </c>
      <c r="P26" s="15" t="s">
        <v>50</v>
      </c>
      <c r="Q26" s="16">
        <v>3</v>
      </c>
      <c r="R26" s="16">
        <v>420</v>
      </c>
      <c r="S26" s="16">
        <v>120</v>
      </c>
      <c r="T26" s="16">
        <f t="shared" si="2"/>
        <v>144000</v>
      </c>
      <c r="U26" s="55"/>
      <c r="V26" s="15" t="s">
        <v>48</v>
      </c>
      <c r="W26" s="15"/>
      <c r="X26" s="15"/>
      <c r="Y26" s="15"/>
      <c r="Z26" s="15"/>
      <c r="AA26" s="15" t="s">
        <v>48</v>
      </c>
      <c r="AB26" s="15"/>
      <c r="AC26" s="15"/>
      <c r="AD26" s="15"/>
      <c r="AE26" s="15" t="s">
        <v>48</v>
      </c>
      <c r="AF26" s="15"/>
      <c r="AG26" s="15" t="s">
        <v>51</v>
      </c>
    </row>
    <row r="27" spans="1:33" ht="56.25">
      <c r="A27" s="21">
        <v>15</v>
      </c>
      <c r="B27" s="22" t="s">
        <v>145</v>
      </c>
      <c r="C27" s="22" t="s">
        <v>319</v>
      </c>
      <c r="D27" s="15" t="s">
        <v>320</v>
      </c>
      <c r="E27" s="15" t="s">
        <v>106</v>
      </c>
      <c r="F27" s="55"/>
      <c r="G27" s="15" t="s">
        <v>60</v>
      </c>
      <c r="H27" s="15" t="s">
        <v>48</v>
      </c>
      <c r="I27" s="55"/>
      <c r="J27" s="55"/>
      <c r="K27" s="16">
        <v>90</v>
      </c>
      <c r="L27" s="15">
        <v>1</v>
      </c>
      <c r="M27" s="15" t="s">
        <v>49</v>
      </c>
      <c r="N27" s="16">
        <v>90</v>
      </c>
      <c r="O27" s="55" t="s">
        <v>50</v>
      </c>
      <c r="P27" s="55" t="s">
        <v>50</v>
      </c>
      <c r="Q27" s="16">
        <v>3.3</v>
      </c>
      <c r="R27" s="16">
        <v>870</v>
      </c>
      <c r="S27" s="16">
        <v>170</v>
      </c>
      <c r="T27" s="16">
        <f t="shared" si="2"/>
        <v>204000</v>
      </c>
      <c r="U27" s="55"/>
      <c r="V27" s="15" t="s">
        <v>48</v>
      </c>
      <c r="W27" s="55"/>
      <c r="X27" s="55"/>
      <c r="Y27" s="55"/>
      <c r="Z27" s="55"/>
      <c r="AA27" s="15" t="s">
        <v>48</v>
      </c>
      <c r="AB27" s="55"/>
      <c r="AC27" s="55"/>
      <c r="AD27" s="55"/>
      <c r="AE27" s="15" t="s">
        <v>48</v>
      </c>
      <c r="AF27" s="55"/>
      <c r="AG27" s="15" t="s">
        <v>51</v>
      </c>
    </row>
    <row r="28" spans="1:33" ht="56.25" customHeight="1">
      <c r="A28" s="21">
        <v>16</v>
      </c>
      <c r="B28" s="22" t="s">
        <v>145</v>
      </c>
      <c r="C28" s="22" t="s">
        <v>321</v>
      </c>
      <c r="D28" s="15" t="s">
        <v>300</v>
      </c>
      <c r="E28" s="15" t="s">
        <v>106</v>
      </c>
      <c r="F28" s="54"/>
      <c r="G28" s="15" t="s">
        <v>60</v>
      </c>
      <c r="H28" s="15" t="s">
        <v>48</v>
      </c>
      <c r="I28" s="15"/>
      <c r="J28" s="15"/>
      <c r="K28" s="16">
        <v>35</v>
      </c>
      <c r="L28" s="15">
        <v>1</v>
      </c>
      <c r="M28" s="15" t="s">
        <v>49</v>
      </c>
      <c r="N28" s="16">
        <v>35</v>
      </c>
      <c r="O28" s="15" t="s">
        <v>50</v>
      </c>
      <c r="P28" s="15" t="s">
        <v>50</v>
      </c>
      <c r="Q28" s="16">
        <v>3.3</v>
      </c>
      <c r="R28" s="15" t="s">
        <v>50</v>
      </c>
      <c r="S28" s="15" t="s">
        <v>50</v>
      </c>
      <c r="T28" s="15">
        <v>0</v>
      </c>
      <c r="U28" s="15"/>
      <c r="V28" s="15" t="s">
        <v>48</v>
      </c>
      <c r="W28" s="15"/>
      <c r="X28" s="15"/>
      <c r="Y28" s="15"/>
      <c r="Z28" s="15"/>
      <c r="AA28" s="15" t="s">
        <v>48</v>
      </c>
      <c r="AB28" s="15"/>
      <c r="AC28" s="15"/>
      <c r="AD28" s="15"/>
      <c r="AE28" s="15"/>
      <c r="AF28" s="15" t="s">
        <v>48</v>
      </c>
      <c r="AG28" s="15" t="s">
        <v>51</v>
      </c>
    </row>
    <row r="29" spans="1:33" ht="56.25">
      <c r="A29" s="21"/>
      <c r="B29" s="22"/>
      <c r="C29" s="22"/>
      <c r="D29" s="15" t="s">
        <v>300</v>
      </c>
      <c r="E29" s="15" t="s">
        <v>106</v>
      </c>
      <c r="F29" s="54"/>
      <c r="G29" s="15" t="s">
        <v>60</v>
      </c>
      <c r="H29" s="15" t="s">
        <v>48</v>
      </c>
      <c r="I29" s="15"/>
      <c r="J29" s="15"/>
      <c r="K29" s="16">
        <v>150</v>
      </c>
      <c r="L29" s="15">
        <v>1</v>
      </c>
      <c r="M29" s="15" t="s">
        <v>49</v>
      </c>
      <c r="N29" s="16">
        <v>150</v>
      </c>
      <c r="O29" s="15" t="s">
        <v>50</v>
      </c>
      <c r="P29" s="15" t="s">
        <v>50</v>
      </c>
      <c r="Q29" s="16">
        <v>3.3</v>
      </c>
      <c r="R29" s="15" t="s">
        <v>50</v>
      </c>
      <c r="S29" s="15" t="s">
        <v>50</v>
      </c>
      <c r="T29" s="15">
        <v>0</v>
      </c>
      <c r="U29" s="15"/>
      <c r="V29" s="15" t="s">
        <v>48</v>
      </c>
      <c r="W29" s="15"/>
      <c r="X29" s="15"/>
      <c r="Y29" s="15"/>
      <c r="Z29" s="15"/>
      <c r="AA29" s="15" t="s">
        <v>48</v>
      </c>
      <c r="AB29" s="15"/>
      <c r="AC29" s="15"/>
      <c r="AD29" s="15"/>
      <c r="AE29" s="15"/>
      <c r="AF29" s="15" t="s">
        <v>48</v>
      </c>
      <c r="AG29" s="15" t="s">
        <v>51</v>
      </c>
    </row>
    <row r="30" spans="1:33" ht="12.75">
      <c r="A30" s="64"/>
      <c r="B30" s="65"/>
      <c r="C30" s="66"/>
      <c r="D30" s="67"/>
      <c r="E30" s="67"/>
      <c r="F30" s="68"/>
      <c r="G30" s="67"/>
      <c r="H30" s="67"/>
      <c r="I30" s="67"/>
      <c r="J30" s="67"/>
      <c r="K30" s="69"/>
      <c r="L30" s="67"/>
      <c r="M30" s="67"/>
      <c r="N30" s="69"/>
      <c r="O30" s="67"/>
      <c r="P30" s="67"/>
      <c r="Q30" s="69"/>
      <c r="R30" s="67"/>
      <c r="S30" s="67"/>
      <c r="T30" s="70">
        <f>SUM(T6:T29)</f>
        <v>9840800</v>
      </c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38.25">
      <c r="A31" s="64"/>
      <c r="B31" s="65"/>
      <c r="C31" s="66"/>
      <c r="D31" s="67"/>
      <c r="E31" s="67"/>
      <c r="F31" s="68"/>
      <c r="G31" s="67"/>
      <c r="H31" s="67"/>
      <c r="I31" s="67"/>
      <c r="J31" s="67"/>
      <c r="K31" s="69"/>
      <c r="L31" s="67"/>
      <c r="M31" s="67"/>
      <c r="N31" s="69"/>
      <c r="O31" s="67"/>
      <c r="P31" s="67"/>
      <c r="Q31" s="69"/>
      <c r="R31" s="67"/>
      <c r="S31" s="67"/>
      <c r="T31" s="71" t="s">
        <v>322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ht="12.75">
      <c r="A32" s="64"/>
      <c r="B32" s="65"/>
      <c r="C32" s="66"/>
      <c r="D32" s="72"/>
      <c r="E32" s="72"/>
      <c r="F32" s="72"/>
      <c r="G32" s="72"/>
      <c r="H32" s="72"/>
      <c r="I32" s="67"/>
      <c r="J32" s="67"/>
      <c r="K32" s="69"/>
      <c r="L32" s="67"/>
      <c r="M32" s="67"/>
      <c r="N32" s="69"/>
      <c r="O32" s="67"/>
      <c r="P32" s="67"/>
      <c r="Q32" s="6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1:33" ht="12.75">
      <c r="A33" s="64"/>
      <c r="B33" s="65"/>
      <c r="C33" s="66"/>
      <c r="D33" s="67"/>
      <c r="E33" s="67"/>
      <c r="F33" s="68"/>
      <c r="G33" s="67"/>
      <c r="H33" s="67"/>
      <c r="I33" s="67"/>
      <c r="J33" s="67"/>
      <c r="K33" s="69"/>
      <c r="L33" s="67"/>
      <c r="M33" s="67"/>
      <c r="N33" s="69"/>
      <c r="O33" s="67"/>
      <c r="P33" s="67"/>
      <c r="Q33" s="6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</sheetData>
  <sheetProtection selectLockedCells="1" selectUnlockedCells="1"/>
  <mergeCells count="200">
    <mergeCell ref="A1:AG1"/>
    <mergeCell ref="A2:AG2"/>
    <mergeCell ref="A3:A5"/>
    <mergeCell ref="B3:B5"/>
    <mergeCell ref="C3:C5"/>
    <mergeCell ref="D3:J3"/>
    <mergeCell ref="K3:Q3"/>
    <mergeCell ref="U3:AF3"/>
    <mergeCell ref="D4:D5"/>
    <mergeCell ref="E4:E5"/>
    <mergeCell ref="F4:F5"/>
    <mergeCell ref="G4:G5"/>
    <mergeCell ref="H4:J4"/>
    <mergeCell ref="L4:N4"/>
    <mergeCell ref="O4:P4"/>
    <mergeCell ref="U4:Z4"/>
    <mergeCell ref="AA4:AC4"/>
    <mergeCell ref="AD4:AF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L10:L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12:A13"/>
    <mergeCell ref="B12:B13"/>
    <mergeCell ref="C12:C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O19:O20"/>
    <mergeCell ref="P19:P20"/>
    <mergeCell ref="Q19:Q20"/>
    <mergeCell ref="R19:R20"/>
    <mergeCell ref="S19:S20"/>
    <mergeCell ref="T19:T20"/>
    <mergeCell ref="V19:V20"/>
    <mergeCell ref="AA19:AA20"/>
    <mergeCell ref="AE19:AE20"/>
    <mergeCell ref="AG19:AG20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28:A29"/>
    <mergeCell ref="B28:B29"/>
    <mergeCell ref="C28:C29"/>
    <mergeCell ref="R28:R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Fiorella Zanello</dc:creator>
  <cp:keywords/>
  <dc:description/>
  <cp:lastModifiedBy>Fiorella Zanello</cp:lastModifiedBy>
  <dcterms:created xsi:type="dcterms:W3CDTF">2021-01-13T13:08:15Z</dcterms:created>
  <dcterms:modified xsi:type="dcterms:W3CDTF">2021-01-14T14:41:26Z</dcterms:modified>
  <cp:category/>
  <cp:version/>
  <cp:contentType/>
  <cp:contentStatus/>
</cp:coreProperties>
</file>